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28" yWindow="516" windowWidth="18876" windowHeight="8940" activeTab="9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</sheets>
  <definedNames>
    <definedName name="_xlnm.Print_Area" localSheetId="1">'2'!$A$1:$O$11</definedName>
    <definedName name="_xlnm.Print_Area" localSheetId="2">'3'!$A$1:$O$12</definedName>
    <definedName name="_xlnm.Print_Area" localSheetId="7">'8'!$A$1:$O$13</definedName>
    <definedName name="_xlnm.Print_Area" localSheetId="8">'9'!$A$1:$O$12</definedName>
  </definedNames>
  <calcPr calcId="144525"/>
</workbook>
</file>

<file path=xl/calcChain.xml><?xml version="1.0" encoding="utf-8"?>
<calcChain xmlns="http://schemas.openxmlformats.org/spreadsheetml/2006/main">
  <c r="C12" i="1" l="1"/>
  <c r="C18" i="4" l="1"/>
  <c r="D12" i="10" l="1"/>
  <c r="E12" i="10"/>
  <c r="F12" i="10"/>
  <c r="G12" i="10"/>
  <c r="H12" i="10"/>
  <c r="I12" i="10"/>
  <c r="J12" i="10"/>
  <c r="K12" i="10"/>
  <c r="L12" i="10"/>
  <c r="M12" i="10"/>
  <c r="N12" i="10"/>
  <c r="C12" i="10"/>
  <c r="D12" i="9"/>
  <c r="E12" i="9"/>
  <c r="F12" i="9"/>
  <c r="G12" i="9"/>
  <c r="H12" i="9"/>
  <c r="I12" i="9"/>
  <c r="J12" i="9"/>
  <c r="K12" i="9"/>
  <c r="L12" i="9"/>
  <c r="M12" i="9"/>
  <c r="N12" i="9"/>
  <c r="C12" i="9"/>
  <c r="D13" i="8"/>
  <c r="E13" i="8"/>
  <c r="F13" i="8"/>
  <c r="G13" i="8"/>
  <c r="H13" i="8"/>
  <c r="I13" i="8"/>
  <c r="J13" i="8"/>
  <c r="K13" i="8"/>
  <c r="L13" i="8"/>
  <c r="M13" i="8"/>
  <c r="N13" i="8"/>
  <c r="C13" i="8"/>
  <c r="D12" i="7"/>
  <c r="E12" i="7"/>
  <c r="F12" i="7"/>
  <c r="G12" i="7"/>
  <c r="H12" i="7"/>
  <c r="I12" i="7"/>
  <c r="J12" i="7"/>
  <c r="K12" i="7"/>
  <c r="L12" i="7"/>
  <c r="M12" i="7"/>
  <c r="N12" i="7"/>
  <c r="C12" i="7"/>
  <c r="N12" i="6"/>
  <c r="D12" i="6"/>
  <c r="E12" i="6"/>
  <c r="F12" i="6"/>
  <c r="G12" i="6"/>
  <c r="H12" i="6"/>
  <c r="I12" i="6"/>
  <c r="J12" i="6"/>
  <c r="K12" i="6"/>
  <c r="L12" i="6"/>
  <c r="M12" i="6"/>
  <c r="C12" i="6"/>
  <c r="D12" i="5"/>
  <c r="E12" i="5"/>
  <c r="F12" i="5"/>
  <c r="G12" i="5"/>
  <c r="H12" i="5"/>
  <c r="I12" i="5"/>
  <c r="J12" i="5"/>
  <c r="K12" i="5"/>
  <c r="L12" i="5"/>
  <c r="M12" i="5"/>
  <c r="N12" i="5"/>
  <c r="C12" i="5"/>
  <c r="D18" i="4"/>
  <c r="E18" i="4"/>
  <c r="F18" i="4"/>
  <c r="G18" i="4"/>
  <c r="H18" i="4"/>
  <c r="I18" i="4"/>
  <c r="J18" i="4"/>
  <c r="K18" i="4"/>
  <c r="L18" i="4"/>
  <c r="M18" i="4"/>
  <c r="N18" i="4"/>
  <c r="D12" i="3"/>
  <c r="E12" i="3"/>
  <c r="F12" i="3"/>
  <c r="G12" i="3"/>
  <c r="H12" i="3"/>
  <c r="I12" i="3"/>
  <c r="J12" i="3"/>
  <c r="K12" i="3"/>
  <c r="L12" i="3"/>
  <c r="M12" i="3"/>
  <c r="N12" i="3"/>
  <c r="C12" i="3"/>
  <c r="D11" i="2"/>
  <c r="E11" i="2"/>
  <c r="F11" i="2"/>
  <c r="G11" i="2"/>
  <c r="H11" i="2"/>
  <c r="I11" i="2"/>
  <c r="J11" i="2"/>
  <c r="K11" i="2"/>
  <c r="L11" i="2"/>
  <c r="M11" i="2"/>
  <c r="N11" i="2"/>
  <c r="C11" i="2"/>
  <c r="D12" i="1"/>
  <c r="E12" i="1"/>
  <c r="F12" i="1"/>
  <c r="G12" i="1"/>
  <c r="H12" i="1"/>
  <c r="I12" i="1"/>
  <c r="J12" i="1"/>
  <c r="K12" i="1"/>
  <c r="L12" i="1"/>
  <c r="M12" i="1"/>
  <c r="N12" i="1"/>
  <c r="N9" i="4" l="1"/>
  <c r="M9" i="4"/>
  <c r="L9" i="4"/>
  <c r="K9" i="4"/>
  <c r="J9" i="4"/>
  <c r="I9" i="4"/>
  <c r="H9" i="4"/>
  <c r="G9" i="4"/>
  <c r="F9" i="4"/>
  <c r="E9" i="4"/>
  <c r="D9" i="4"/>
  <c r="C9" i="4"/>
</calcChain>
</file>

<file path=xl/sharedStrings.xml><?xml version="1.0" encoding="utf-8"?>
<sst xmlns="http://schemas.openxmlformats.org/spreadsheetml/2006/main" count="294" uniqueCount="82">
  <si>
    <t>Прием пищи</t>
  </si>
  <si>
    <t>Наименование блюда</t>
  </si>
  <si>
    <t>Выход блюда</t>
  </si>
  <si>
    <t>Пищевые вещества (г)</t>
  </si>
  <si>
    <t>Энергетическая ценность (ккал)</t>
  </si>
  <si>
    <t>Витамины, мг</t>
  </si>
  <si>
    <t>Минеральные вещества, мг</t>
  </si>
  <si>
    <t>№ рецептуры*</t>
  </si>
  <si>
    <t>Б</t>
  </si>
  <si>
    <t>Ж</t>
  </si>
  <si>
    <t>У</t>
  </si>
  <si>
    <t>В</t>
  </si>
  <si>
    <t>С</t>
  </si>
  <si>
    <t>А</t>
  </si>
  <si>
    <t>Са</t>
  </si>
  <si>
    <t>Р</t>
  </si>
  <si>
    <t>Mg</t>
  </si>
  <si>
    <t>Fe</t>
  </si>
  <si>
    <t>54-7с-2020</t>
  </si>
  <si>
    <t>Хлеб пшеничный</t>
  </si>
  <si>
    <t>Пром</t>
  </si>
  <si>
    <t>ИТОГО</t>
  </si>
  <si>
    <t>54-11м-2020</t>
  </si>
  <si>
    <t>54-3хн-2020</t>
  </si>
  <si>
    <t>Картофельное пюре с маслом</t>
  </si>
  <si>
    <t>54-11г-2020</t>
  </si>
  <si>
    <t>Завтрак:</t>
  </si>
  <si>
    <t>Омлет натуральный</t>
  </si>
  <si>
    <t>54-1о-2020</t>
  </si>
  <si>
    <t>Чай с сахаром и сгущенным молоком</t>
  </si>
  <si>
    <t>Бутерброд с маслом</t>
  </si>
  <si>
    <t>Обед:</t>
  </si>
  <si>
    <t>Курица отварная</t>
  </si>
  <si>
    <t>ТТК</t>
  </si>
  <si>
    <t>Борщ со сметаной</t>
  </si>
  <si>
    <t>54-2с-2020</t>
  </si>
  <si>
    <t>Макароны отварные</t>
  </si>
  <si>
    <t>54-1г-2020</t>
  </si>
  <si>
    <t>Котлета куриная</t>
  </si>
  <si>
    <t>54-5м-2020</t>
  </si>
  <si>
    <t>пром</t>
  </si>
  <si>
    <t>Суп гороховый</t>
  </si>
  <si>
    <t>54-8с-2020</t>
  </si>
  <si>
    <t>54-22гн-2020</t>
  </si>
  <si>
    <t>Пром.</t>
  </si>
  <si>
    <t>Гречка отварная</t>
  </si>
  <si>
    <t>54-4г-2020</t>
  </si>
  <si>
    <t>54-2м-2020</t>
  </si>
  <si>
    <t>Капуста тушеная</t>
  </si>
  <si>
    <t>54-8г-2020</t>
  </si>
  <si>
    <t>Компот из сухофруктов</t>
  </si>
  <si>
    <t>Курица тушеная с морковью</t>
  </si>
  <si>
    <t>Биточки из курицы</t>
  </si>
  <si>
    <t>Свекольник со сметаной</t>
  </si>
  <si>
    <t>Щи со сметаной</t>
  </si>
  <si>
    <t>54-8р-2020</t>
  </si>
  <si>
    <t>54-9с-2020</t>
  </si>
  <si>
    <t>Рассольник Ленинградский</t>
  </si>
  <si>
    <t>54-3с-2020</t>
  </si>
  <si>
    <t>54-6м-2020</t>
  </si>
  <si>
    <t>Суп картофельный с макаронными изделиями</t>
  </si>
  <si>
    <t>Чай с лимоном и сахаром</t>
  </si>
  <si>
    <t>54-7гн-2020</t>
  </si>
  <si>
    <t>54-9м-2020</t>
  </si>
  <si>
    <t>Котлета рыбная из филе минтая</t>
  </si>
  <si>
    <t>54-3р-2020</t>
  </si>
  <si>
    <t>Компот из изюма</t>
  </si>
  <si>
    <t>54-4хн-2020</t>
  </si>
  <si>
    <t>Рис отварной</t>
  </si>
  <si>
    <t>54-6г-2020</t>
  </si>
  <si>
    <t>54-13хн-2020</t>
  </si>
  <si>
    <t>Молочный соус</t>
  </si>
  <si>
    <t>Компот из смородины</t>
  </si>
  <si>
    <t>Шницель куриный</t>
  </si>
  <si>
    <t>Суп картофельный с клецками</t>
  </si>
  <si>
    <t>Плов из курицы</t>
  </si>
  <si>
    <t>Чай с сахаром</t>
  </si>
  <si>
    <t>Суп крестьянский с рисом</t>
  </si>
  <si>
    <t>54-12с-2020</t>
  </si>
  <si>
    <t>Чай с молоком и сахаром</t>
  </si>
  <si>
    <t>Рыба припущенная в молоке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</si>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</sst>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0" fontId="3" fillId="0" borderId="7" xfId="0" applyNumberFormat="1" applyFont="1" applyBorder="1" applyAlignment="1">
      <alignment vertical="top" wrapText="1"/>
    </xf>
    <xf numFmtId="0" fontId="3" fillId="0" borderId="8" xfId="0" applyNumberFormat="1" applyFont="1" applyBorder="1" applyAlignment="1">
      <alignment vertical="top" wrapText="1"/>
    </xf>
    <xf numFmtId="0" fontId="5" fillId="0" borderId="8" xfId="0" applyNumberFormat="1" applyFont="1" applyBorder="1" applyAlignment="1">
      <alignment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9" xfId="0" applyNumberFormat="1" applyFont="1" applyFill="1" applyBorder="1" applyAlignment="1">
      <alignment horizontal="right" vertical="top" wrapText="1"/>
    </xf>
    <xf numFmtId="0" fontId="3" fillId="2" borderId="9" xfId="0" applyNumberFormat="1" applyFont="1" applyFill="1" applyBorder="1" applyAlignment="1">
      <alignment vertical="top" wrapText="1"/>
    </xf>
    <xf numFmtId="0" fontId="3" fillId="0" borderId="7" xfId="0" applyNumberFormat="1" applyFont="1" applyBorder="1" applyAlignment="1">
      <alignment horizontal="right" vertical="top" wrapText="1"/>
    </xf>
    <xf numFmtId="0" fontId="6" fillId="0" borderId="7" xfId="0" applyNumberFormat="1" applyFont="1" applyBorder="1" applyAlignment="1">
      <alignment horizontal="right" vertical="top" wrapText="1"/>
    </xf>
    <xf numFmtId="0" fontId="4" fillId="0" borderId="8" xfId="0" applyNumberFormat="1" applyFont="1" applyBorder="1" applyAlignment="1">
      <alignment vertical="top" wrapText="1"/>
    </xf>
    <xf numFmtId="0" fontId="7" fillId="0" borderId="7" xfId="0" applyNumberFormat="1" applyFont="1" applyBorder="1" applyAlignment="1">
      <alignment vertical="top" wrapText="1"/>
    </xf>
    <xf numFmtId="0" fontId="7" fillId="0" borderId="7" xfId="0" applyNumberFormat="1" applyFont="1" applyBorder="1" applyAlignment="1">
      <alignment horizontal="right" vertical="top" wrapText="1"/>
    </xf>
    <xf numFmtId="0" fontId="3" fillId="0" borderId="10" xfId="0" applyNumberFormat="1" applyFont="1" applyBorder="1" applyAlignment="1">
      <alignment vertical="top" wrapText="1"/>
    </xf>
    <xf numFmtId="0" fontId="3" fillId="0" borderId="9" xfId="0" applyNumberFormat="1" applyFont="1" applyBorder="1" applyAlignment="1">
      <alignment vertical="top" wrapText="1"/>
    </xf>
    <xf numFmtId="0" fontId="3" fillId="0" borderId="9" xfId="0" applyNumberFormat="1" applyFont="1" applyBorder="1" applyAlignment="1">
      <alignment horizontal="right" vertical="top" wrapText="1"/>
    </xf>
    <xf numFmtId="0" fontId="2" fillId="2" borderId="0" xfId="0" applyNumberFormat="1" applyFont="1" applyFill="1"/>
    <xf numFmtId="0" fontId="5" fillId="2" borderId="8" xfId="0" applyNumberFormat="1" applyFont="1" applyFill="1" applyBorder="1" applyAlignment="1">
      <alignment vertical="top" wrapText="1"/>
    </xf>
    <xf numFmtId="0" fontId="3" fillId="2" borderId="7" xfId="0" applyNumberFormat="1" applyFont="1" applyFill="1" applyBorder="1" applyAlignment="1">
      <alignment vertical="top" wrapText="1"/>
    </xf>
    <xf numFmtId="0" fontId="3" fillId="2" borderId="7" xfId="0" applyNumberFormat="1" applyFont="1" applyFill="1" applyBorder="1" applyAlignment="1">
      <alignment horizontal="right" vertical="top" wrapText="1"/>
    </xf>
    <xf numFmtId="0" fontId="8" fillId="0" borderId="7" xfId="0" applyNumberFormat="1" applyFont="1" applyBorder="1" applyAlignment="1">
      <alignment horizontal="right" vertical="top" wrapText="1"/>
    </xf>
    <xf numFmtId="14" fontId="2" fillId="0" borderId="0" xfId="0" applyNumberFormat="1" applyFont="1"/>
    <xf numFmtId="0" fontId="4" fillId="2" borderId="8" xfId="0" applyNumberFormat="1" applyFont="1" applyFill="1" applyBorder="1" applyAlignment="1">
      <alignment vertical="top" wrapText="1"/>
    </xf>
    <xf numFmtId="0" fontId="7" fillId="2" borderId="7" xfId="0" applyNumberFormat="1" applyFont="1" applyFill="1" applyBorder="1" applyAlignment="1">
      <alignment vertical="top" wrapText="1"/>
    </xf>
    <xf numFmtId="0" fontId="7" fillId="2" borderId="7" xfId="0" applyNumberFormat="1" applyFont="1" applyFill="1" applyBorder="1" applyAlignment="1">
      <alignment horizontal="right" vertical="top" wrapText="1"/>
    </xf>
    <xf numFmtId="0" fontId="3" fillId="2" borderId="8" xfId="0" applyNumberFormat="1" applyFont="1" applyFill="1" applyBorder="1" applyAlignment="1">
      <alignment vertical="top" wrapText="1"/>
    </xf>
    <xf numFmtId="0" fontId="3" fillId="0" borderId="0" xfId="0" applyNumberFormat="1" applyFont="1" applyAlignment="1">
      <alignment vertical="top" wrapText="1"/>
    </xf>
    <xf numFmtId="0" fontId="3" fillId="0" borderId="1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vertical="top" wrapText="1"/>
    </xf>
    <xf numFmtId="0" fontId="9" fillId="2" borderId="7" xfId="0" applyNumberFormat="1" applyFont="1" applyFill="1" applyBorder="1" applyAlignment="1">
      <alignment vertical="top" wrapText="1"/>
    </xf>
    <xf numFmtId="0" fontId="9" fillId="0" borderId="7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top" wrapText="1"/>
    </xf>
    <xf numFmtId="0" fontId="9" fillId="0" borderId="9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top" wrapText="1"/>
    </xf>
    <xf numFmtId="0" fontId="3" fillId="0" borderId="10" xfId="0" applyNumberFormat="1" applyFont="1" applyBorder="1" applyAlignment="1">
      <alignment horizontal="right" vertical="top" wrapText="1"/>
    </xf>
    <xf numFmtId="0" fontId="3" fillId="0" borderId="1" xfId="0" applyNumberFormat="1" applyFont="1" applyBorder="1" applyAlignment="1">
      <alignment vertical="top" wrapText="1"/>
    </xf>
    <xf numFmtId="0" fontId="3" fillId="2" borderId="14" xfId="0" applyNumberFormat="1" applyFont="1" applyFill="1" applyBorder="1" applyAlignment="1">
      <alignment vertical="top" wrapText="1"/>
    </xf>
    <xf numFmtId="0" fontId="3" fillId="0" borderId="15" xfId="0" applyNumberFormat="1" applyFont="1" applyBorder="1" applyAlignment="1">
      <alignment horizontal="right" vertical="top"/>
    </xf>
    <xf numFmtId="0" fontId="1" fillId="0" borderId="0" xfId="0" applyNumberFormat="1" applyFont="1"/>
    <xf numFmtId="2" fontId="3" fillId="0" borderId="7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top" wrapText="1"/>
    </xf>
    <xf numFmtId="14" fontId="4" fillId="0" borderId="1" xfId="0" applyNumberFormat="1" applyFont="1" applyBorder="1" applyAlignment="1">
      <alignment horizontal="center" vertical="top" wrapText="1"/>
    </xf>
    <xf numFmtId="14" fontId="4" fillId="0" borderId="2" xfId="0" applyNumberFormat="1" applyFont="1" applyBorder="1" applyAlignment="1">
      <alignment horizontal="center" vertical="top" wrapText="1"/>
    </xf>
    <xf numFmtId="14" fontId="4" fillId="0" borderId="3" xfId="0" applyNumberFormat="1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vertical="top" wrapText="1"/>
    </xf>
    <xf numFmtId="0" fontId="3" fillId="0" borderId="6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2" xfId="0" applyNumberFormat="1" applyFont="1" applyBorder="1" applyAlignment="1">
      <alignment horizontal="center" vertical="top" wrapText="1"/>
    </xf>
    <xf numFmtId="0" fontId="3" fillId="0" borderId="3" xfId="0" applyNumberFormat="1" applyFont="1" applyBorder="1" applyAlignment="1">
      <alignment horizontal="center" vertical="top" wrapText="1"/>
    </xf>
    <xf numFmtId="0" fontId="3" fillId="0" borderId="4" xfId="0" applyNumberFormat="1" applyFont="1" applyBorder="1" applyAlignment="1">
      <alignment horizontal="center" vertical="top" wrapText="1"/>
    </xf>
    <xf numFmtId="0" fontId="3" fillId="0" borderId="5" xfId="0" applyNumberFormat="1" applyFont="1" applyBorder="1" applyAlignment="1">
      <alignment horizontal="center" vertical="top" wrapText="1"/>
    </xf>
    <xf numFmtId="0" fontId="3" fillId="0" borderId="2" xfId="0" applyNumberFormat="1" applyFont="1" applyBorder="1" applyAlignment="1">
      <alignment vertical="top" wrapText="1"/>
    </xf>
    <xf numFmtId="0" fontId="3" fillId="0" borderId="3" xfId="0" applyNumberFormat="1" applyFont="1" applyBorder="1" applyAlignment="1">
      <alignment vertical="top" wrapText="1"/>
    </xf>
    <xf numFmtId="14" fontId="4" fillId="0" borderId="11" xfId="0" applyNumberFormat="1" applyFont="1" applyBorder="1" applyAlignment="1">
      <alignment horizontal="center" vertical="top" wrapText="1"/>
    </xf>
    <xf numFmtId="14" fontId="4" fillId="0" borderId="13" xfId="0" applyNumberFormat="1" applyFont="1" applyBorder="1" applyAlignment="1">
      <alignment horizontal="center" vertical="top" wrapText="1"/>
    </xf>
    <xf numFmtId="0" fontId="3" fillId="0" borderId="11" xfId="0" applyNumberFormat="1" applyFont="1" applyBorder="1" applyAlignment="1">
      <alignment vertical="top" wrapText="1"/>
    </xf>
    <xf numFmtId="0" fontId="3" fillId="0" borderId="12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D27" sqref="D27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5" ht="6.75" customHeight="1" thickBot="1" x14ac:dyDescent="0.35"/>
    <row r="2" spans="1:15" hidden="1" x14ac:dyDescent="0.3"/>
    <row r="3" spans="1:15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5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5" ht="16.8" thickBot="1" x14ac:dyDescent="0.35">
      <c r="A5" s="40">
        <v>46098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5" ht="19.5" customHeight="1" thickBot="1" x14ac:dyDescent="0.35">
      <c r="A6" s="3"/>
      <c r="B6" s="1" t="s">
        <v>60</v>
      </c>
      <c r="C6" s="7">
        <v>250</v>
      </c>
      <c r="D6" s="1">
        <v>3.16</v>
      </c>
      <c r="E6" s="1">
        <v>2.69</v>
      </c>
      <c r="F6" s="1">
        <v>22.65</v>
      </c>
      <c r="G6" s="1">
        <v>127.5</v>
      </c>
      <c r="H6" s="1">
        <v>7.0000000000000007E-2</v>
      </c>
      <c r="I6" s="1">
        <v>8</v>
      </c>
      <c r="J6" s="1">
        <v>121.89</v>
      </c>
      <c r="K6" s="1">
        <v>17</v>
      </c>
      <c r="L6" s="1">
        <v>68</v>
      </c>
      <c r="M6" s="1">
        <v>25</v>
      </c>
      <c r="N6" s="1">
        <v>1</v>
      </c>
      <c r="O6" s="7" t="s">
        <v>18</v>
      </c>
    </row>
    <row r="7" spans="1:15" ht="19.5" customHeight="1" thickBot="1" x14ac:dyDescent="0.35">
      <c r="A7" s="3"/>
      <c r="B7" s="1" t="s">
        <v>73</v>
      </c>
      <c r="C7" s="7">
        <v>75</v>
      </c>
      <c r="D7" s="1">
        <v>24.07</v>
      </c>
      <c r="E7" s="1">
        <v>22.51</v>
      </c>
      <c r="F7" s="1">
        <v>20.66</v>
      </c>
      <c r="G7" s="1">
        <v>381.5</v>
      </c>
      <c r="H7" s="1">
        <v>0.23</v>
      </c>
      <c r="I7" s="1">
        <v>12</v>
      </c>
      <c r="J7" s="1">
        <v>32.72</v>
      </c>
      <c r="K7" s="1">
        <v>32</v>
      </c>
      <c r="L7" s="1">
        <v>277</v>
      </c>
      <c r="M7" s="1">
        <v>53</v>
      </c>
      <c r="N7" s="1">
        <v>4</v>
      </c>
      <c r="O7" s="33" t="s">
        <v>63</v>
      </c>
    </row>
    <row r="8" spans="1:15" ht="19.5" customHeight="1" thickBot="1" x14ac:dyDescent="0.35">
      <c r="A8" s="3"/>
      <c r="B8" s="34" t="s">
        <v>45</v>
      </c>
      <c r="C8" s="14">
        <v>150</v>
      </c>
      <c r="D8" s="13">
        <v>9.86</v>
      </c>
      <c r="E8" s="13">
        <v>8.32</v>
      </c>
      <c r="F8" s="13">
        <v>43.08</v>
      </c>
      <c r="G8" s="13">
        <v>286.7</v>
      </c>
      <c r="H8" s="13">
        <v>0.14000000000000001</v>
      </c>
      <c r="I8" s="13">
        <v>0</v>
      </c>
      <c r="J8" s="13">
        <v>32.96</v>
      </c>
      <c r="K8" s="13">
        <v>18</v>
      </c>
      <c r="L8" s="13">
        <v>216</v>
      </c>
      <c r="M8" s="13">
        <v>144</v>
      </c>
      <c r="N8" s="13">
        <v>5</v>
      </c>
      <c r="O8" s="14" t="s">
        <v>46</v>
      </c>
    </row>
    <row r="9" spans="1:15" ht="19.5" customHeight="1" thickBot="1" x14ac:dyDescent="0.35">
      <c r="A9" s="3"/>
      <c r="B9" s="17" t="s">
        <v>61</v>
      </c>
      <c r="C9" s="17">
        <v>200</v>
      </c>
      <c r="D9" s="17">
        <v>4.68</v>
      </c>
      <c r="E9" s="17">
        <v>4.32</v>
      </c>
      <c r="F9" s="17">
        <v>12.38</v>
      </c>
      <c r="G9" s="17">
        <v>107.2</v>
      </c>
      <c r="H9" s="17">
        <v>0.04</v>
      </c>
      <c r="I9" s="17">
        <v>1</v>
      </c>
      <c r="J9" s="17">
        <v>17.25</v>
      </c>
      <c r="K9" s="17">
        <v>143</v>
      </c>
      <c r="L9" s="17">
        <v>130</v>
      </c>
      <c r="M9" s="17">
        <v>34</v>
      </c>
      <c r="N9" s="17">
        <v>1</v>
      </c>
      <c r="O9" s="18" t="s">
        <v>62</v>
      </c>
    </row>
    <row r="10" spans="1:15" ht="15" customHeight="1" thickBot="1" x14ac:dyDescent="0.35">
      <c r="A10" s="3"/>
      <c r="B10" s="1" t="s">
        <v>19</v>
      </c>
      <c r="C10" s="1">
        <v>60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20</v>
      </c>
    </row>
    <row r="11" spans="1:15" s="37" customFormat="1" ht="20.25" customHeight="1" thickBot="1" x14ac:dyDescent="0.35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35"/>
      <c r="O11" s="36"/>
    </row>
    <row r="12" spans="1:15" ht="18" customHeight="1" thickBot="1" x14ac:dyDescent="0.35">
      <c r="A12" s="9" t="s">
        <v>21</v>
      </c>
      <c r="B12" s="10"/>
      <c r="C12" s="10">
        <f t="shared" ref="C12:N12" si="0">SUM(C6:C11)</f>
        <v>735</v>
      </c>
      <c r="D12" s="10">
        <f t="shared" si="0"/>
        <v>45.57</v>
      </c>
      <c r="E12" s="10">
        <f t="shared" si="0"/>
        <v>38.24</v>
      </c>
      <c r="F12" s="10">
        <f t="shared" si="0"/>
        <v>123.37</v>
      </c>
      <c r="G12" s="10">
        <f t="shared" si="0"/>
        <v>1020.1000000000001</v>
      </c>
      <c r="H12" s="10">
        <f t="shared" si="0"/>
        <v>0.54</v>
      </c>
      <c r="I12" s="10">
        <f t="shared" si="0"/>
        <v>21</v>
      </c>
      <c r="J12" s="10">
        <f t="shared" si="0"/>
        <v>204.82000000000002</v>
      </c>
      <c r="K12" s="10">
        <f t="shared" si="0"/>
        <v>220</v>
      </c>
      <c r="L12" s="10">
        <f t="shared" si="0"/>
        <v>724</v>
      </c>
      <c r="M12" s="10">
        <f t="shared" si="0"/>
        <v>263</v>
      </c>
      <c r="N12" s="10">
        <f t="shared" si="0"/>
        <v>12</v>
      </c>
      <c r="O12" s="11"/>
    </row>
  </sheetData>
  <mergeCells count="9">
    <mergeCell ref="A5:O5"/>
    <mergeCell ref="A3:A4"/>
    <mergeCell ref="B3:B4"/>
    <mergeCell ref="C3:C4"/>
    <mergeCell ref="K3:N3"/>
    <mergeCell ref="O3:O4"/>
    <mergeCell ref="H3:J3"/>
    <mergeCell ref="D3:F3"/>
    <mergeCell ref="G3:G4"/>
  </mergeCells>
  <pageMargins left="0.433070868253708" right="0.23622046411037401" top="0.35433068871498102" bottom="0.35433068871498102" header="0.31496062874794001" footer="0.31496062874794001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workbookViewId="0">
      <selection activeCell="A5" sqref="A5:O5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7" ht="6.75" customHeight="1" thickBot="1" x14ac:dyDescent="0.35"/>
    <row r="2" spans="1:17" hidden="1" x14ac:dyDescent="0.3"/>
    <row r="3" spans="1:17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7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7" ht="16.2" x14ac:dyDescent="0.3">
      <c r="A5" s="40">
        <v>46099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7" ht="19.5" customHeight="1" thickBot="1" x14ac:dyDescent="0.35">
      <c r="A6" s="3"/>
      <c r="B6" s="1" t="s">
        <v>53</v>
      </c>
      <c r="C6" s="7">
        <v>250</v>
      </c>
      <c r="D6" s="1">
        <v>4.04</v>
      </c>
      <c r="E6" s="1">
        <v>3.51</v>
      </c>
      <c r="F6" s="1">
        <v>9.43</v>
      </c>
      <c r="G6" s="1">
        <v>85.5</v>
      </c>
      <c r="H6" s="1">
        <v>0.05</v>
      </c>
      <c r="I6" s="1">
        <v>3</v>
      </c>
      <c r="J6" s="1">
        <v>232.94</v>
      </c>
      <c r="K6" s="1">
        <v>42</v>
      </c>
      <c r="L6" s="1">
        <v>79</v>
      </c>
      <c r="M6" s="1">
        <v>23</v>
      </c>
      <c r="N6" s="1">
        <v>0</v>
      </c>
      <c r="O6" s="7">
        <v>180</v>
      </c>
      <c r="P6" s="12"/>
      <c r="Q6" s="12"/>
    </row>
    <row r="7" spans="1:17" ht="19.5" customHeight="1" thickBot="1" x14ac:dyDescent="0.35">
      <c r="A7" s="3"/>
      <c r="B7" s="1" t="s">
        <v>75</v>
      </c>
      <c r="C7" s="7">
        <v>200</v>
      </c>
      <c r="D7" s="1">
        <v>18.37</v>
      </c>
      <c r="E7" s="1">
        <v>18.53</v>
      </c>
      <c r="F7" s="1">
        <v>46.26</v>
      </c>
      <c r="G7" s="1">
        <v>425.2</v>
      </c>
      <c r="H7" s="1">
        <v>0.13</v>
      </c>
      <c r="I7" s="1">
        <v>0</v>
      </c>
      <c r="J7" s="1">
        <v>325.61</v>
      </c>
      <c r="K7" s="1">
        <v>24</v>
      </c>
      <c r="L7" s="1">
        <v>231</v>
      </c>
      <c r="M7" s="1">
        <v>52</v>
      </c>
      <c r="N7" s="1">
        <v>3</v>
      </c>
      <c r="O7" s="7" t="s">
        <v>22</v>
      </c>
      <c r="P7" s="27"/>
      <c r="Q7" s="27"/>
    </row>
    <row r="8" spans="1:17" ht="19.5" customHeight="1" thickBot="1" x14ac:dyDescent="0.35">
      <c r="A8" s="3"/>
      <c r="B8" s="29" t="s">
        <v>50</v>
      </c>
      <c r="C8" s="1">
        <v>200</v>
      </c>
      <c r="D8" s="26">
        <v>0.64</v>
      </c>
      <c r="E8" s="13">
        <v>0.25</v>
      </c>
      <c r="F8" s="13">
        <v>15.15</v>
      </c>
      <c r="G8" s="13">
        <v>65.3</v>
      </c>
      <c r="H8" s="13">
        <v>0.05</v>
      </c>
      <c r="I8" s="13">
        <v>80</v>
      </c>
      <c r="J8" s="13">
        <v>98.04</v>
      </c>
      <c r="K8" s="13">
        <v>11</v>
      </c>
      <c r="L8" s="13">
        <v>3</v>
      </c>
      <c r="M8" s="13">
        <v>3</v>
      </c>
      <c r="N8" s="13">
        <v>1</v>
      </c>
      <c r="O8" s="14" t="s">
        <v>23</v>
      </c>
    </row>
    <row r="9" spans="1:17" ht="15" customHeight="1" thickBot="1" x14ac:dyDescent="0.35">
      <c r="A9" s="3"/>
      <c r="B9" s="1" t="s">
        <v>19</v>
      </c>
      <c r="C9" s="1">
        <v>60</v>
      </c>
      <c r="D9" s="1">
        <v>3.8</v>
      </c>
      <c r="E9" s="1">
        <v>0.4</v>
      </c>
      <c r="F9" s="1">
        <v>24.6</v>
      </c>
      <c r="G9" s="1">
        <v>117.2</v>
      </c>
      <c r="H9" s="1">
        <v>0.06</v>
      </c>
      <c r="I9" s="1">
        <v>0</v>
      </c>
      <c r="J9" s="1">
        <v>0</v>
      </c>
      <c r="K9" s="1">
        <v>10</v>
      </c>
      <c r="L9" s="1">
        <v>33</v>
      </c>
      <c r="M9" s="1">
        <v>7</v>
      </c>
      <c r="N9" s="1">
        <v>1</v>
      </c>
      <c r="O9" s="8" t="s">
        <v>20</v>
      </c>
    </row>
    <row r="10" spans="1:17" s="37" customFormat="1" ht="20.25" customHeight="1" thickBot="1" x14ac:dyDescent="0.3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5"/>
      <c r="O10" s="36"/>
    </row>
    <row r="11" spans="1:17" ht="14.25" customHeight="1" thickBot="1" x14ac:dyDescent="0.35">
      <c r="A11" s="9" t="s">
        <v>21</v>
      </c>
      <c r="B11" s="10"/>
      <c r="C11" s="10">
        <f>SUM(C6:C10)</f>
        <v>710</v>
      </c>
      <c r="D11" s="10">
        <f t="shared" ref="D11:N11" si="0">SUM(D6:D10)</f>
        <v>26.85</v>
      </c>
      <c r="E11" s="10">
        <f t="shared" si="0"/>
        <v>22.689999999999998</v>
      </c>
      <c r="F11" s="10">
        <f t="shared" si="0"/>
        <v>95.44</v>
      </c>
      <c r="G11" s="10">
        <f t="shared" si="0"/>
        <v>693.2</v>
      </c>
      <c r="H11" s="10">
        <f t="shared" si="0"/>
        <v>0.28999999999999998</v>
      </c>
      <c r="I11" s="10">
        <f t="shared" si="0"/>
        <v>83</v>
      </c>
      <c r="J11" s="10">
        <f t="shared" si="0"/>
        <v>656.58999999999992</v>
      </c>
      <c r="K11" s="10">
        <f t="shared" si="0"/>
        <v>87</v>
      </c>
      <c r="L11" s="10">
        <f t="shared" si="0"/>
        <v>346</v>
      </c>
      <c r="M11" s="10">
        <f t="shared" si="0"/>
        <v>85</v>
      </c>
      <c r="N11" s="10">
        <f t="shared" si="0"/>
        <v>5</v>
      </c>
      <c r="O11" s="11"/>
    </row>
  </sheetData>
  <mergeCells count="9">
    <mergeCell ref="A5:O5"/>
    <mergeCell ref="A3:A4"/>
    <mergeCell ref="B3:B4"/>
    <mergeCell ref="C3:C4"/>
    <mergeCell ref="K3:N3"/>
    <mergeCell ref="O3:O4"/>
    <mergeCell ref="H3:J3"/>
    <mergeCell ref="D3:F3"/>
    <mergeCell ref="G3:G4"/>
  </mergeCells>
  <pageMargins left="0.433070868253708" right="0.23622046411037401" top="0.35433068871498102" bottom="0.35433068871498102" header="0.31496062874794001" footer="0.31496062874794001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opLeftCell="A3" workbookViewId="0">
      <selection activeCell="A5" sqref="A5:O5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7" ht="6.75" customHeight="1" thickBot="1" x14ac:dyDescent="0.35"/>
    <row r="2" spans="1:17" hidden="1" x14ac:dyDescent="0.3"/>
    <row r="3" spans="1:17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7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7" ht="16.8" thickBot="1" x14ac:dyDescent="0.35">
      <c r="A5" s="40">
        <v>46100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7" ht="19.5" customHeight="1" thickBot="1" x14ac:dyDescent="0.35">
      <c r="A6" s="3"/>
      <c r="B6" s="1" t="s">
        <v>54</v>
      </c>
      <c r="C6" s="7">
        <v>250</v>
      </c>
      <c r="D6" s="1">
        <v>2.37</v>
      </c>
      <c r="E6" s="1">
        <v>4.88</v>
      </c>
      <c r="F6" s="1">
        <v>10.59</v>
      </c>
      <c r="G6" s="1">
        <v>95.7</v>
      </c>
      <c r="H6" s="1">
        <v>0.06</v>
      </c>
      <c r="I6" s="1">
        <v>14</v>
      </c>
      <c r="J6" s="1">
        <v>139.41999999999999</v>
      </c>
      <c r="K6" s="1">
        <v>45</v>
      </c>
      <c r="L6" s="1">
        <v>52</v>
      </c>
      <c r="M6" s="1">
        <v>25</v>
      </c>
      <c r="N6" s="1">
        <v>0</v>
      </c>
      <c r="O6" s="7">
        <v>187</v>
      </c>
      <c r="P6" s="12"/>
      <c r="Q6" s="12"/>
    </row>
    <row r="7" spans="1:17" s="15" customFormat="1" ht="19.5" customHeight="1" thickBot="1" x14ac:dyDescent="0.35">
      <c r="A7" s="16"/>
      <c r="B7" s="1" t="s">
        <v>24</v>
      </c>
      <c r="C7" s="7">
        <v>150</v>
      </c>
      <c r="D7" s="1">
        <v>3.06</v>
      </c>
      <c r="E7" s="1">
        <v>6.06</v>
      </c>
      <c r="F7" s="1">
        <v>19.77</v>
      </c>
      <c r="G7" s="1">
        <v>145.80000000000001</v>
      </c>
      <c r="H7" s="1">
        <v>0.12</v>
      </c>
      <c r="I7" s="1">
        <v>10</v>
      </c>
      <c r="J7" s="1">
        <v>32.799999999999997</v>
      </c>
      <c r="K7" s="1">
        <v>39</v>
      </c>
      <c r="L7" s="1">
        <v>84</v>
      </c>
      <c r="M7" s="1">
        <v>28</v>
      </c>
      <c r="N7" s="1">
        <v>1</v>
      </c>
      <c r="O7" s="7" t="s">
        <v>25</v>
      </c>
    </row>
    <row r="8" spans="1:17" s="15" customFormat="1" ht="19.5" customHeight="1" thickBot="1" x14ac:dyDescent="0.35">
      <c r="A8" s="16"/>
      <c r="B8" s="28" t="s">
        <v>64</v>
      </c>
      <c r="C8" s="18">
        <v>100</v>
      </c>
      <c r="D8" s="17">
        <v>14.1</v>
      </c>
      <c r="E8" s="17">
        <v>2.8</v>
      </c>
      <c r="F8" s="17">
        <v>8.6</v>
      </c>
      <c r="G8" s="17">
        <v>115.9</v>
      </c>
      <c r="H8" s="13">
        <v>0.08</v>
      </c>
      <c r="I8" s="13">
        <v>0.16</v>
      </c>
      <c r="J8" s="13">
        <v>22</v>
      </c>
      <c r="K8" s="13">
        <v>36</v>
      </c>
      <c r="L8" s="13">
        <v>188</v>
      </c>
      <c r="M8" s="13">
        <v>41</v>
      </c>
      <c r="N8" s="13">
        <v>0.9</v>
      </c>
      <c r="O8" s="18" t="s">
        <v>65</v>
      </c>
    </row>
    <row r="9" spans="1:17" ht="19.5" customHeight="1" thickBot="1" x14ac:dyDescent="0.35">
      <c r="A9" s="3"/>
      <c r="B9" s="39" t="s">
        <v>76</v>
      </c>
      <c r="C9" s="13">
        <v>200</v>
      </c>
      <c r="D9" s="13">
        <v>0.4</v>
      </c>
      <c r="E9" s="13">
        <v>0.1</v>
      </c>
      <c r="F9" s="13">
        <v>18.399999999999999</v>
      </c>
      <c r="G9" s="13">
        <v>75.8</v>
      </c>
      <c r="H9" s="13">
        <v>0.01</v>
      </c>
      <c r="I9" s="13">
        <v>0</v>
      </c>
      <c r="J9" s="13">
        <v>0.72</v>
      </c>
      <c r="K9" s="13">
        <v>14</v>
      </c>
      <c r="L9" s="13">
        <v>22</v>
      </c>
      <c r="M9" s="13">
        <v>7</v>
      </c>
      <c r="N9" s="13">
        <v>0.5</v>
      </c>
      <c r="O9" s="14" t="s">
        <v>67</v>
      </c>
    </row>
    <row r="10" spans="1:17" ht="15" customHeight="1" thickBot="1" x14ac:dyDescent="0.35">
      <c r="A10" s="3"/>
      <c r="B10" s="1" t="s">
        <v>19</v>
      </c>
      <c r="C10" s="1">
        <v>60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20</v>
      </c>
    </row>
    <row r="11" spans="1:17" ht="15" customHeight="1" thickBot="1" x14ac:dyDescent="0.35">
      <c r="A11" s="3"/>
      <c r="B11" s="1"/>
      <c r="C11" s="1"/>
      <c r="D11" s="30"/>
      <c r="E11" s="13"/>
      <c r="F11" s="13"/>
      <c r="G11" s="1"/>
      <c r="H11" s="13"/>
      <c r="I11" s="13"/>
      <c r="J11" s="13"/>
      <c r="K11" s="13"/>
      <c r="L11" s="13"/>
      <c r="M11" s="13"/>
      <c r="N11" s="13"/>
      <c r="O11" s="8"/>
    </row>
    <row r="12" spans="1:17" ht="14.25" customHeight="1" thickBot="1" x14ac:dyDescent="0.35">
      <c r="A12" s="9" t="s">
        <v>21</v>
      </c>
      <c r="B12" s="10"/>
      <c r="C12" s="10">
        <f>SUM(C6:C11:C10)</f>
        <v>760</v>
      </c>
      <c r="D12" s="10">
        <f>SUM(D6:D11:D10)</f>
        <v>23.73</v>
      </c>
      <c r="E12" s="10">
        <f>SUM(E6:E11:E10)</f>
        <v>14.239999999999998</v>
      </c>
      <c r="F12" s="10">
        <f>SUM(F6:F11:F10)</f>
        <v>81.960000000000008</v>
      </c>
      <c r="G12" s="10">
        <f>SUM(G6:G11:G10)</f>
        <v>550.4</v>
      </c>
      <c r="H12" s="10">
        <f>SUM(H6:H11:H10)</f>
        <v>0.33</v>
      </c>
      <c r="I12" s="10">
        <f>SUM(I6:I11:I10)</f>
        <v>24.16</v>
      </c>
      <c r="J12" s="10">
        <f>SUM(J6:J11:J10)</f>
        <v>194.93999999999997</v>
      </c>
      <c r="K12" s="10">
        <f>SUM(K6:K11:K10)</f>
        <v>144</v>
      </c>
      <c r="L12" s="10">
        <f>SUM(L6:L11:L10)</f>
        <v>379</v>
      </c>
      <c r="M12" s="10">
        <f>SUM(M6:M11:M10)</f>
        <v>108</v>
      </c>
      <c r="N12" s="10">
        <f>SUM(N6:N11:N10)</f>
        <v>3.4</v>
      </c>
      <c r="O12" s="19"/>
    </row>
  </sheetData>
  <mergeCells count="9">
    <mergeCell ref="A5:O5"/>
    <mergeCell ref="A3:A4"/>
    <mergeCell ref="B3:B4"/>
    <mergeCell ref="C3:C4"/>
    <mergeCell ref="K3:N3"/>
    <mergeCell ref="O3:O4"/>
    <mergeCell ref="H3:J3"/>
    <mergeCell ref="D3:F3"/>
    <mergeCell ref="G3:G4"/>
  </mergeCells>
  <pageMargins left="0.433070868253708" right="0.23622046411037401" top="0.35433068871498102" bottom="0.35433068871498102" header="0.31496062874794001" footer="0.31496062874794001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A11" sqref="A11"/>
    </sheetView>
  </sheetViews>
  <sheetFormatPr defaultColWidth="9.109375" defaultRowHeight="14.4" x14ac:dyDescent="0.3"/>
  <cols>
    <col min="1" max="1" width="20.109375" customWidth="1"/>
    <col min="2" max="2" width="40.7773437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5" ht="15" thickBot="1" x14ac:dyDescent="0.35">
      <c r="A1" s="20"/>
    </row>
    <row r="2" spans="1:15" ht="30.75" customHeight="1" thickBot="1" x14ac:dyDescent="0.35">
      <c r="A2" s="43" t="s">
        <v>0</v>
      </c>
      <c r="B2" s="43" t="s">
        <v>1</v>
      </c>
      <c r="C2" s="43" t="s">
        <v>2</v>
      </c>
      <c r="D2" s="43" t="s">
        <v>3</v>
      </c>
      <c r="E2" s="50"/>
      <c r="F2" s="51"/>
      <c r="G2" s="43" t="s">
        <v>4</v>
      </c>
      <c r="H2" s="48" t="s">
        <v>5</v>
      </c>
      <c r="I2" s="46"/>
      <c r="J2" s="49"/>
      <c r="K2" s="45" t="s">
        <v>6</v>
      </c>
      <c r="L2" s="46"/>
      <c r="M2" s="46"/>
      <c r="N2" s="47"/>
      <c r="O2" s="43" t="s">
        <v>7</v>
      </c>
    </row>
    <row r="3" spans="1:15" ht="18.75" customHeight="1" thickBot="1" x14ac:dyDescent="0.35">
      <c r="A3" s="44"/>
      <c r="B3" s="44"/>
      <c r="C3" s="44"/>
      <c r="D3" s="1" t="s">
        <v>8</v>
      </c>
      <c r="E3" s="1" t="s">
        <v>9</v>
      </c>
      <c r="F3" s="1" t="s">
        <v>10</v>
      </c>
      <c r="G3" s="44"/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  <c r="O3" s="44"/>
    </row>
    <row r="4" spans="1:15" ht="16.8" thickBot="1" x14ac:dyDescent="0.35">
      <c r="A4" s="40">
        <v>46101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2"/>
    </row>
    <row r="5" spans="1:15" ht="17.25" hidden="1" customHeight="1" x14ac:dyDescent="0.3">
      <c r="A5" s="9" t="s">
        <v>26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7"/>
    </row>
    <row r="6" spans="1:15" ht="20.25" hidden="1" customHeight="1" x14ac:dyDescent="0.3">
      <c r="A6" s="16"/>
      <c r="B6" s="17" t="s">
        <v>27</v>
      </c>
      <c r="C6" s="18">
        <v>150</v>
      </c>
      <c r="D6" s="17">
        <v>12.68</v>
      </c>
      <c r="E6" s="17">
        <v>17.97</v>
      </c>
      <c r="F6" s="17">
        <v>3.25</v>
      </c>
      <c r="G6" s="17">
        <v>225.4</v>
      </c>
      <c r="H6" s="17">
        <v>0.4</v>
      </c>
      <c r="I6" s="17">
        <v>0</v>
      </c>
      <c r="J6" s="17">
        <v>182.76</v>
      </c>
      <c r="K6" s="17">
        <v>110</v>
      </c>
      <c r="L6" s="17">
        <v>202</v>
      </c>
      <c r="M6" s="17">
        <v>17</v>
      </c>
      <c r="N6" s="17">
        <v>2.1</v>
      </c>
      <c r="O6" s="18" t="s">
        <v>28</v>
      </c>
    </row>
    <row r="7" spans="1:15" ht="20.25" hidden="1" customHeight="1" x14ac:dyDescent="0.3">
      <c r="A7" s="16"/>
      <c r="B7" s="17" t="s">
        <v>29</v>
      </c>
      <c r="C7" s="17">
        <v>200</v>
      </c>
      <c r="D7" s="17">
        <v>1.74</v>
      </c>
      <c r="E7" s="17">
        <v>1.41</v>
      </c>
      <c r="F7" s="17">
        <v>15.9</v>
      </c>
      <c r="G7" s="17">
        <v>83.2</v>
      </c>
      <c r="H7" s="17">
        <v>0.08</v>
      </c>
      <c r="I7" s="17">
        <v>0</v>
      </c>
      <c r="J7" s="17">
        <v>5.89</v>
      </c>
      <c r="K7" s="17">
        <v>62</v>
      </c>
      <c r="L7" s="17">
        <v>55</v>
      </c>
      <c r="M7" s="17">
        <v>14</v>
      </c>
      <c r="N7" s="17">
        <v>1</v>
      </c>
      <c r="O7" s="18">
        <v>945</v>
      </c>
    </row>
    <row r="8" spans="1:15" ht="20.25" hidden="1" customHeight="1" x14ac:dyDescent="0.3">
      <c r="A8" s="16"/>
      <c r="B8" s="17" t="s">
        <v>30</v>
      </c>
      <c r="C8" s="17">
        <v>50</v>
      </c>
      <c r="D8" s="17">
        <v>2.36</v>
      </c>
      <c r="E8" s="17">
        <v>7.49</v>
      </c>
      <c r="F8" s="17">
        <v>14.89</v>
      </c>
      <c r="G8" s="17">
        <v>136.4</v>
      </c>
      <c r="H8" s="17">
        <v>0.03</v>
      </c>
      <c r="I8" s="17">
        <v>0</v>
      </c>
      <c r="J8" s="17">
        <v>45</v>
      </c>
      <c r="K8" s="17">
        <v>8</v>
      </c>
      <c r="L8" s="17">
        <v>23</v>
      </c>
      <c r="M8" s="17">
        <v>4</v>
      </c>
      <c r="N8" s="17">
        <v>0</v>
      </c>
      <c r="O8" s="18">
        <v>1</v>
      </c>
    </row>
    <row r="9" spans="1:15" s="15" customFormat="1" ht="21.75" hidden="1" customHeight="1" x14ac:dyDescent="0.3">
      <c r="A9" s="21" t="s">
        <v>21</v>
      </c>
      <c r="B9" s="22"/>
      <c r="C9" s="22">
        <f>C6+C7+C8</f>
        <v>400</v>
      </c>
      <c r="D9" s="22">
        <f>SUM(D6:D8)</f>
        <v>16.78</v>
      </c>
      <c r="E9" s="22">
        <f>SUM(E6:E8)</f>
        <v>26.869999999999997</v>
      </c>
      <c r="F9" s="22">
        <f>SUM(F6:F8)</f>
        <v>34.04</v>
      </c>
      <c r="G9" s="22">
        <f>SUM(G6:G8)</f>
        <v>445</v>
      </c>
      <c r="H9" s="22">
        <f t="shared" ref="H9:M9" si="0">SUM(H6+H7+H8)</f>
        <v>0.51</v>
      </c>
      <c r="I9" s="22">
        <f t="shared" si="0"/>
        <v>0</v>
      </c>
      <c r="J9" s="22">
        <f t="shared" si="0"/>
        <v>233.64999999999998</v>
      </c>
      <c r="K9" s="22">
        <f t="shared" si="0"/>
        <v>180</v>
      </c>
      <c r="L9" s="22">
        <f t="shared" si="0"/>
        <v>280</v>
      </c>
      <c r="M9" s="22">
        <f t="shared" si="0"/>
        <v>35</v>
      </c>
      <c r="N9" s="22">
        <f>SUM(N6:N8)</f>
        <v>3.1</v>
      </c>
      <c r="O9" s="23"/>
    </row>
    <row r="10" spans="1:15" ht="16.2" hidden="1" x14ac:dyDescent="0.3">
      <c r="A10" s="9" t="s">
        <v>31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7"/>
    </row>
    <row r="11" spans="1:15" s="15" customFormat="1" ht="19.5" customHeight="1" thickBot="1" x14ac:dyDescent="0.35">
      <c r="A11" s="16"/>
      <c r="B11" s="29" t="s">
        <v>68</v>
      </c>
      <c r="C11" s="7">
        <v>150</v>
      </c>
      <c r="D11" s="1">
        <v>3.6</v>
      </c>
      <c r="E11" s="1">
        <v>5.4</v>
      </c>
      <c r="F11" s="1">
        <v>36.4</v>
      </c>
      <c r="G11" s="1">
        <v>208.7</v>
      </c>
      <c r="H11" s="1">
        <v>0.03</v>
      </c>
      <c r="I11" s="1">
        <v>0</v>
      </c>
      <c r="J11" s="1">
        <v>26.6</v>
      </c>
      <c r="K11" s="1">
        <v>6</v>
      </c>
      <c r="L11" s="1">
        <v>72</v>
      </c>
      <c r="M11" s="1">
        <v>24</v>
      </c>
      <c r="N11" s="1">
        <v>0.5</v>
      </c>
      <c r="O11" s="7" t="s">
        <v>69</v>
      </c>
    </row>
    <row r="12" spans="1:15" s="15" customFormat="1" ht="19.5" customHeight="1" thickBot="1" x14ac:dyDescent="0.35">
      <c r="A12" s="16"/>
      <c r="B12" s="1" t="s">
        <v>77</v>
      </c>
      <c r="C12" s="7">
        <v>250</v>
      </c>
      <c r="D12" s="1">
        <v>7.91</v>
      </c>
      <c r="E12" s="1">
        <v>4.07</v>
      </c>
      <c r="F12" s="1">
        <v>12.42</v>
      </c>
      <c r="G12" s="1">
        <v>117.8</v>
      </c>
      <c r="H12" s="1">
        <v>7.0000000000000007E-2</v>
      </c>
      <c r="I12" s="1">
        <v>5</v>
      </c>
      <c r="J12" s="1">
        <v>178.25</v>
      </c>
      <c r="K12" s="1">
        <v>66</v>
      </c>
      <c r="L12" s="1">
        <v>107</v>
      </c>
      <c r="M12" s="1">
        <v>35</v>
      </c>
      <c r="N12" s="1">
        <v>0</v>
      </c>
      <c r="O12" s="7" t="s">
        <v>78</v>
      </c>
    </row>
    <row r="13" spans="1:15" s="15" customFormat="1" ht="19.5" customHeight="1" thickBot="1" x14ac:dyDescent="0.35">
      <c r="A13" s="16"/>
      <c r="B13" s="4" t="s">
        <v>38</v>
      </c>
      <c r="C13" s="5">
        <v>75</v>
      </c>
      <c r="D13" s="6">
        <v>17.18</v>
      </c>
      <c r="E13" s="6">
        <v>3.98</v>
      </c>
      <c r="F13" s="6">
        <v>12.02</v>
      </c>
      <c r="G13" s="6">
        <v>152.6</v>
      </c>
      <c r="H13" s="6">
        <v>7.0000000000000007E-2</v>
      </c>
      <c r="I13" s="6">
        <v>0</v>
      </c>
      <c r="J13" s="6">
        <v>5.67</v>
      </c>
      <c r="K13" s="6">
        <v>27</v>
      </c>
      <c r="L13" s="6">
        <v>129</v>
      </c>
      <c r="M13" s="6">
        <v>57</v>
      </c>
      <c r="N13" s="6">
        <v>1</v>
      </c>
      <c r="O13" s="5" t="s">
        <v>39</v>
      </c>
    </row>
    <row r="14" spans="1:15" s="15" customFormat="1" ht="19.5" customHeight="1" thickBot="1" x14ac:dyDescent="0.35">
      <c r="A14" s="16"/>
      <c r="B14" s="28" t="s">
        <v>71</v>
      </c>
      <c r="C14" s="17">
        <v>20</v>
      </c>
      <c r="D14" s="17">
        <v>0.7</v>
      </c>
      <c r="E14" s="17">
        <v>1.74</v>
      </c>
      <c r="F14" s="17">
        <v>1.9</v>
      </c>
      <c r="G14" s="17">
        <v>26.1</v>
      </c>
      <c r="H14" s="17">
        <v>2.5999999999999999E-2</v>
      </c>
      <c r="I14" s="17">
        <v>0.104</v>
      </c>
      <c r="J14" s="17">
        <v>8.9079999999999995</v>
      </c>
      <c r="K14" s="17">
        <v>21.8</v>
      </c>
      <c r="L14" s="17">
        <v>17.16</v>
      </c>
      <c r="M14" s="17">
        <v>2.68</v>
      </c>
      <c r="N14" s="17">
        <v>4.0000000000000001E-3</v>
      </c>
    </row>
    <row r="15" spans="1:15" ht="19.5" customHeight="1" thickBot="1" x14ac:dyDescent="0.35">
      <c r="A15" s="3"/>
      <c r="B15" s="17" t="s">
        <v>66</v>
      </c>
      <c r="C15" s="17">
        <v>200</v>
      </c>
      <c r="D15" s="6">
        <v>3.48</v>
      </c>
      <c r="E15" s="6">
        <v>3.37</v>
      </c>
      <c r="F15" s="6">
        <v>22.28</v>
      </c>
      <c r="G15" s="6">
        <v>133.4</v>
      </c>
      <c r="H15" s="6">
        <v>0.13</v>
      </c>
      <c r="I15" s="6">
        <v>0</v>
      </c>
      <c r="J15" s="6">
        <v>10.79</v>
      </c>
      <c r="K15" s="6">
        <v>162</v>
      </c>
      <c r="L15" s="6">
        <v>95</v>
      </c>
      <c r="M15" s="6">
        <v>26</v>
      </c>
      <c r="N15" s="6">
        <v>0.9</v>
      </c>
      <c r="O15" s="5" t="s">
        <v>43</v>
      </c>
    </row>
    <row r="16" spans="1:15" ht="15" customHeight="1" thickBot="1" x14ac:dyDescent="0.35">
      <c r="A16" s="3"/>
      <c r="B16" s="1" t="s">
        <v>19</v>
      </c>
      <c r="C16" s="1">
        <v>60</v>
      </c>
      <c r="D16" s="1">
        <v>3.8</v>
      </c>
      <c r="E16" s="1">
        <v>0.4</v>
      </c>
      <c r="F16" s="1">
        <v>24.6</v>
      </c>
      <c r="G16" s="1">
        <v>117.2</v>
      </c>
      <c r="H16" s="1">
        <v>0.06</v>
      </c>
      <c r="I16" s="1">
        <v>0</v>
      </c>
      <c r="J16" s="1">
        <v>0</v>
      </c>
      <c r="K16" s="1">
        <v>10</v>
      </c>
      <c r="L16" s="1">
        <v>33</v>
      </c>
      <c r="M16" s="1">
        <v>7</v>
      </c>
      <c r="N16" s="1">
        <v>1</v>
      </c>
      <c r="O16" s="8" t="s">
        <v>20</v>
      </c>
    </row>
    <row r="17" spans="1:15" ht="15" customHeight="1" thickBot="1" x14ac:dyDescent="0.3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8"/>
    </row>
    <row r="18" spans="1:15" ht="14.25" customHeight="1" thickBot="1" x14ac:dyDescent="0.35">
      <c r="A18" s="9" t="s">
        <v>21</v>
      </c>
      <c r="B18" s="10"/>
      <c r="C18" s="10">
        <f>SUM(C11:C17)</f>
        <v>755</v>
      </c>
      <c r="D18" s="10">
        <f t="shared" ref="D18:N18" si="1">SUM(D11:D17)</f>
        <v>36.669999999999995</v>
      </c>
      <c r="E18" s="10">
        <f t="shared" si="1"/>
        <v>18.96</v>
      </c>
      <c r="F18" s="10">
        <f t="shared" si="1"/>
        <v>109.62</v>
      </c>
      <c r="G18" s="10">
        <f t="shared" si="1"/>
        <v>755.80000000000007</v>
      </c>
      <c r="H18" s="10">
        <f t="shared" si="1"/>
        <v>0.38600000000000001</v>
      </c>
      <c r="I18" s="10">
        <f t="shared" si="1"/>
        <v>5.1040000000000001</v>
      </c>
      <c r="J18" s="10">
        <f t="shared" si="1"/>
        <v>230.21799999999996</v>
      </c>
      <c r="K18" s="10">
        <f t="shared" si="1"/>
        <v>292.8</v>
      </c>
      <c r="L18" s="10">
        <f t="shared" si="1"/>
        <v>453.16</v>
      </c>
      <c r="M18" s="10">
        <f t="shared" si="1"/>
        <v>151.68</v>
      </c>
      <c r="N18" s="10">
        <f t="shared" si="1"/>
        <v>3.4039999999999999</v>
      </c>
      <c r="O18" s="11"/>
    </row>
  </sheetData>
  <mergeCells count="9">
    <mergeCell ref="A4:O4"/>
    <mergeCell ref="A2:A3"/>
    <mergeCell ref="B2:B3"/>
    <mergeCell ref="C2:C3"/>
    <mergeCell ref="K2:N2"/>
    <mergeCell ref="O2:O3"/>
    <mergeCell ref="H2:J2"/>
    <mergeCell ref="D2:F2"/>
    <mergeCell ref="G2:G3"/>
  </mergeCells>
  <pageMargins left="0.433070868253708" right="0.23622046411037401" top="0.35433068871498102" bottom="0.35433068871498102" header="0.31496062874794001" footer="0.31496062874794001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A5" sqref="A5:O5"/>
    </sheetView>
  </sheetViews>
  <sheetFormatPr defaultColWidth="9.109375" defaultRowHeight="14.4" x14ac:dyDescent="0.3"/>
  <cols>
    <col min="1" max="1" width="20.109375" customWidth="1"/>
    <col min="2" max="2" width="40.7773437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5" ht="6.75" customHeight="1" thickBot="1" x14ac:dyDescent="0.35"/>
    <row r="2" spans="1:15" hidden="1" x14ac:dyDescent="0.3"/>
    <row r="3" spans="1:15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5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5" ht="16.2" x14ac:dyDescent="0.3">
      <c r="A5" s="40">
        <v>46111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5" ht="19.5" customHeight="1" thickBot="1" x14ac:dyDescent="0.35">
      <c r="A6" s="3"/>
      <c r="B6" s="1" t="s">
        <v>34</v>
      </c>
      <c r="C6" s="7">
        <v>250</v>
      </c>
      <c r="D6" s="1">
        <v>2.13</v>
      </c>
      <c r="E6" s="1">
        <v>6.21</v>
      </c>
      <c r="F6" s="1">
        <v>12.13</v>
      </c>
      <c r="G6" s="1">
        <v>112.8</v>
      </c>
      <c r="H6" s="1">
        <v>0.05</v>
      </c>
      <c r="I6" s="1">
        <v>6</v>
      </c>
      <c r="J6" s="1">
        <v>134.65</v>
      </c>
      <c r="K6" s="1">
        <v>32</v>
      </c>
      <c r="L6" s="1">
        <v>42</v>
      </c>
      <c r="M6" s="1">
        <v>18</v>
      </c>
      <c r="N6" s="1">
        <v>0</v>
      </c>
      <c r="O6" s="7" t="s">
        <v>35</v>
      </c>
    </row>
    <row r="7" spans="1:15" ht="19.5" customHeight="1" thickBot="1" x14ac:dyDescent="0.35">
      <c r="A7" s="3"/>
      <c r="B7" s="1" t="s">
        <v>36</v>
      </c>
      <c r="C7" s="7">
        <v>150</v>
      </c>
      <c r="D7" s="1">
        <v>6.38</v>
      </c>
      <c r="E7" s="1">
        <v>6.62</v>
      </c>
      <c r="F7" s="1">
        <v>39.32</v>
      </c>
      <c r="G7" s="1">
        <v>242.4</v>
      </c>
      <c r="H7" s="1">
        <v>0.03</v>
      </c>
      <c r="I7" s="1">
        <v>0</v>
      </c>
      <c r="J7" s="1">
        <v>31.97</v>
      </c>
      <c r="K7" s="1">
        <v>13</v>
      </c>
      <c r="L7" s="1">
        <v>47</v>
      </c>
      <c r="M7" s="1">
        <v>9</v>
      </c>
      <c r="N7" s="1">
        <v>1</v>
      </c>
      <c r="O7" s="7" t="s">
        <v>37</v>
      </c>
    </row>
    <row r="8" spans="1:15" ht="19.5" customHeight="1" thickBot="1" x14ac:dyDescent="0.35">
      <c r="A8" s="3"/>
      <c r="B8" s="1" t="s">
        <v>52</v>
      </c>
      <c r="C8" s="7">
        <v>75</v>
      </c>
      <c r="D8" s="1">
        <v>18.25</v>
      </c>
      <c r="E8" s="1">
        <v>17.399999999999999</v>
      </c>
      <c r="F8" s="1">
        <v>16.43</v>
      </c>
      <c r="G8" s="1">
        <v>295.2</v>
      </c>
      <c r="H8" s="1">
        <v>0.15</v>
      </c>
      <c r="I8" s="1">
        <v>0</v>
      </c>
      <c r="J8" s="1">
        <v>22.12</v>
      </c>
      <c r="K8" s="1">
        <v>39</v>
      </c>
      <c r="L8" s="1">
        <v>184</v>
      </c>
      <c r="M8" s="1">
        <v>26</v>
      </c>
      <c r="N8" s="1">
        <v>2.5</v>
      </c>
      <c r="O8" s="7" t="s">
        <v>59</v>
      </c>
    </row>
    <row r="9" spans="1:15" ht="19.5" customHeight="1" thickBot="1" x14ac:dyDescent="0.35">
      <c r="A9" s="3"/>
      <c r="B9" s="26" t="s">
        <v>79</v>
      </c>
      <c r="C9" s="13">
        <v>200</v>
      </c>
      <c r="D9" s="13">
        <v>0.6</v>
      </c>
      <c r="E9" s="13">
        <v>0.2</v>
      </c>
      <c r="F9" s="13">
        <v>15.2</v>
      </c>
      <c r="G9" s="13">
        <v>65.3</v>
      </c>
      <c r="H9" s="13">
        <v>0.04</v>
      </c>
      <c r="I9" s="13">
        <v>80</v>
      </c>
      <c r="J9" s="13">
        <v>98.04</v>
      </c>
      <c r="K9" s="13">
        <v>11</v>
      </c>
      <c r="L9" s="13">
        <v>3</v>
      </c>
      <c r="M9" s="13">
        <v>3</v>
      </c>
      <c r="N9" s="13">
        <v>0.5</v>
      </c>
      <c r="O9" s="14" t="s">
        <v>70</v>
      </c>
    </row>
    <row r="10" spans="1:15" ht="15" customHeight="1" thickBot="1" x14ac:dyDescent="0.35">
      <c r="A10" s="3"/>
      <c r="B10" s="1" t="s">
        <v>19</v>
      </c>
      <c r="C10" s="1">
        <v>60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20</v>
      </c>
    </row>
    <row r="11" spans="1:15" ht="15" customHeight="1" thickBot="1" x14ac:dyDescent="0.35">
      <c r="A11" s="3"/>
      <c r="B11" s="1"/>
      <c r="C11" s="1"/>
      <c r="D11" s="1"/>
      <c r="E11" s="1"/>
      <c r="F11" s="1"/>
      <c r="G11" s="1"/>
      <c r="H11" s="31"/>
      <c r="I11" s="31"/>
      <c r="J11" s="31"/>
      <c r="K11" s="31"/>
      <c r="L11" s="31"/>
      <c r="M11" s="31"/>
      <c r="N11" s="31"/>
      <c r="O11" s="8"/>
    </row>
    <row r="12" spans="1:15" ht="14.25" customHeight="1" thickBot="1" x14ac:dyDescent="0.35">
      <c r="A12" s="9" t="s">
        <v>21</v>
      </c>
      <c r="B12" s="10"/>
      <c r="C12" s="10">
        <f>SUM(C6:C11)</f>
        <v>735</v>
      </c>
      <c r="D12" s="10">
        <f t="shared" ref="D12:N12" si="0">SUM(D6:D11)</f>
        <v>31.16</v>
      </c>
      <c r="E12" s="10">
        <f t="shared" si="0"/>
        <v>30.829999999999995</v>
      </c>
      <c r="F12" s="10">
        <f t="shared" si="0"/>
        <v>107.68</v>
      </c>
      <c r="G12" s="10">
        <f t="shared" si="0"/>
        <v>832.9</v>
      </c>
      <c r="H12" s="10">
        <f t="shared" si="0"/>
        <v>0.32999999999999996</v>
      </c>
      <c r="I12" s="10">
        <f t="shared" si="0"/>
        <v>86</v>
      </c>
      <c r="J12" s="10">
        <f t="shared" si="0"/>
        <v>286.78000000000003</v>
      </c>
      <c r="K12" s="10">
        <f t="shared" si="0"/>
        <v>105</v>
      </c>
      <c r="L12" s="10">
        <f t="shared" si="0"/>
        <v>309</v>
      </c>
      <c r="M12" s="10">
        <f t="shared" si="0"/>
        <v>63</v>
      </c>
      <c r="N12" s="10">
        <f t="shared" si="0"/>
        <v>5</v>
      </c>
      <c r="O12" s="11"/>
    </row>
  </sheetData>
  <mergeCells count="9">
    <mergeCell ref="A5:O5"/>
    <mergeCell ref="A3:A4"/>
    <mergeCell ref="B3:B4"/>
    <mergeCell ref="C3:C4"/>
    <mergeCell ref="O3:O4"/>
    <mergeCell ref="K3:N3"/>
    <mergeCell ref="H3:J3"/>
    <mergeCell ref="G3:G4"/>
    <mergeCell ref="D3:F3"/>
  </mergeCells>
  <pageMargins left="0.59055554866790805" right="0.59055554866790805" top="0.59055554866790805" bottom="0.59055554866790805" header="0.5" footer="0.5"/>
  <pageSetup paperSize="9" fitToWidth="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E24" sqref="E24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5" ht="6.75" customHeight="1" thickBot="1" x14ac:dyDescent="0.35"/>
    <row r="2" spans="1:15" hidden="1" x14ac:dyDescent="0.3"/>
    <row r="3" spans="1:15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5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5" ht="16.8" thickBot="1" x14ac:dyDescent="0.35">
      <c r="A5" s="40">
        <v>46112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5" ht="19.5" customHeight="1" thickBot="1" x14ac:dyDescent="0.35">
      <c r="A6" s="3"/>
      <c r="B6" s="1" t="s">
        <v>53</v>
      </c>
      <c r="C6" s="7">
        <v>250</v>
      </c>
      <c r="D6" s="1">
        <v>4.04</v>
      </c>
      <c r="E6" s="1">
        <v>3.51</v>
      </c>
      <c r="F6" s="1">
        <v>9.43</v>
      </c>
      <c r="G6" s="1">
        <v>85.5</v>
      </c>
      <c r="H6" s="1">
        <v>0.05</v>
      </c>
      <c r="I6" s="1">
        <v>3</v>
      </c>
      <c r="J6" s="1">
        <v>232.94</v>
      </c>
      <c r="K6" s="1">
        <v>42</v>
      </c>
      <c r="L6" s="1">
        <v>79</v>
      </c>
      <c r="M6" s="1">
        <v>23</v>
      </c>
      <c r="N6" s="1">
        <v>0</v>
      </c>
      <c r="O6" s="7">
        <v>180</v>
      </c>
    </row>
    <row r="7" spans="1:15" s="15" customFormat="1" ht="19.5" customHeight="1" thickBot="1" x14ac:dyDescent="0.35">
      <c r="A7" s="16"/>
      <c r="B7" s="29" t="s">
        <v>68</v>
      </c>
      <c r="C7" s="7">
        <v>150</v>
      </c>
      <c r="D7" s="1">
        <v>3.6</v>
      </c>
      <c r="E7" s="1">
        <v>5.4</v>
      </c>
      <c r="F7" s="1">
        <v>36.4</v>
      </c>
      <c r="G7" s="1">
        <v>208.7</v>
      </c>
      <c r="H7" s="1">
        <v>0.03</v>
      </c>
      <c r="I7" s="1">
        <v>0</v>
      </c>
      <c r="J7" s="1">
        <v>26.6</v>
      </c>
      <c r="K7" s="1">
        <v>6</v>
      </c>
      <c r="L7" s="1">
        <v>72</v>
      </c>
      <c r="M7" s="1">
        <v>24</v>
      </c>
      <c r="N7" s="1">
        <v>0.5</v>
      </c>
      <c r="O7" s="7" t="s">
        <v>69</v>
      </c>
    </row>
    <row r="8" spans="1:15" s="15" customFormat="1" ht="19.5" customHeight="1" thickBot="1" x14ac:dyDescent="0.35">
      <c r="A8" s="16"/>
      <c r="B8" s="4" t="s">
        <v>32</v>
      </c>
      <c r="C8" s="5">
        <v>80</v>
      </c>
      <c r="D8" s="6">
        <v>15.49</v>
      </c>
      <c r="E8" s="6">
        <v>14.58</v>
      </c>
      <c r="F8" s="6">
        <v>0.54</v>
      </c>
      <c r="G8" s="6">
        <v>195.3</v>
      </c>
      <c r="H8" s="6">
        <v>0.11</v>
      </c>
      <c r="I8" s="6">
        <v>1</v>
      </c>
      <c r="J8" s="6">
        <v>38.880000000000003</v>
      </c>
      <c r="K8" s="6">
        <v>23</v>
      </c>
      <c r="L8" s="6">
        <v>133</v>
      </c>
      <c r="M8" s="6">
        <v>17</v>
      </c>
      <c r="N8" s="6">
        <v>1</v>
      </c>
      <c r="O8" s="5" t="s">
        <v>33</v>
      </c>
    </row>
    <row r="9" spans="1:15" ht="15" customHeight="1" thickBot="1" x14ac:dyDescent="0.35">
      <c r="A9" s="3"/>
      <c r="B9" s="17" t="s">
        <v>61</v>
      </c>
      <c r="C9" s="17">
        <v>200</v>
      </c>
      <c r="D9" s="17">
        <v>4.68</v>
      </c>
      <c r="E9" s="17">
        <v>4.32</v>
      </c>
      <c r="F9" s="17">
        <v>12.38</v>
      </c>
      <c r="G9" s="17">
        <v>107.2</v>
      </c>
      <c r="H9" s="17">
        <v>0.04</v>
      </c>
      <c r="I9" s="17">
        <v>1</v>
      </c>
      <c r="J9" s="17">
        <v>17.25</v>
      </c>
      <c r="K9" s="17">
        <v>143</v>
      </c>
      <c r="L9" s="17">
        <v>130</v>
      </c>
      <c r="M9" s="17">
        <v>34</v>
      </c>
      <c r="N9" s="17">
        <v>1</v>
      </c>
      <c r="O9" s="18" t="s">
        <v>62</v>
      </c>
    </row>
    <row r="10" spans="1:15" ht="14.25" customHeight="1" thickBot="1" x14ac:dyDescent="0.35">
      <c r="A10" s="3"/>
      <c r="B10" s="1" t="s">
        <v>19</v>
      </c>
      <c r="C10" s="1">
        <v>60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40</v>
      </c>
    </row>
    <row r="11" spans="1:15" ht="14.25" customHeight="1" thickBot="1" x14ac:dyDescent="0.35">
      <c r="A11" s="3"/>
      <c r="B11" s="1"/>
      <c r="C11" s="1"/>
      <c r="D11" s="30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8"/>
    </row>
    <row r="12" spans="1:15" ht="16.8" thickBot="1" x14ac:dyDescent="0.35">
      <c r="A12" s="9" t="s">
        <v>21</v>
      </c>
      <c r="B12" s="10"/>
      <c r="C12" s="10">
        <f>SUM(C6:C11)</f>
        <v>740</v>
      </c>
      <c r="D12" s="10">
        <f t="shared" ref="D12:M12" si="0">SUM(D6:D11)</f>
        <v>31.610000000000003</v>
      </c>
      <c r="E12" s="10">
        <f t="shared" si="0"/>
        <v>28.21</v>
      </c>
      <c r="F12" s="10">
        <f t="shared" si="0"/>
        <v>83.35</v>
      </c>
      <c r="G12" s="10">
        <f t="shared" si="0"/>
        <v>713.90000000000009</v>
      </c>
      <c r="H12" s="10">
        <f t="shared" si="0"/>
        <v>0.29000000000000004</v>
      </c>
      <c r="I12" s="10">
        <f t="shared" si="0"/>
        <v>5</v>
      </c>
      <c r="J12" s="10">
        <f t="shared" si="0"/>
        <v>315.67</v>
      </c>
      <c r="K12" s="10">
        <f t="shared" si="0"/>
        <v>224</v>
      </c>
      <c r="L12" s="10">
        <f t="shared" si="0"/>
        <v>447</v>
      </c>
      <c r="M12" s="10">
        <f t="shared" si="0"/>
        <v>105</v>
      </c>
      <c r="N12" s="10">
        <f>SUM(N6:N11)</f>
        <v>3.5</v>
      </c>
      <c r="O12" s="19"/>
    </row>
  </sheetData>
  <mergeCells count="9">
    <mergeCell ref="A5:O5"/>
    <mergeCell ref="A3:A4"/>
    <mergeCell ref="B3:B4"/>
    <mergeCell ref="C3:C4"/>
    <mergeCell ref="K3:N3"/>
    <mergeCell ref="O3:O4"/>
    <mergeCell ref="H3:J3"/>
    <mergeCell ref="D3:F3"/>
    <mergeCell ref="G3:G4"/>
  </mergeCells>
  <pageMargins left="0.59055554866790805" right="0.59055554866790805" top="0.59055554866790805" bottom="0.59055554866790805" header="0.5" footer="0.5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A5" sqref="A5:O5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7" customWidth="1"/>
  </cols>
  <sheetData>
    <row r="1" spans="1:15" ht="6.75" customHeight="1" thickBot="1" x14ac:dyDescent="0.35"/>
    <row r="2" spans="1:15" hidden="1" x14ac:dyDescent="0.3"/>
    <row r="3" spans="1:15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5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5" ht="16.8" thickBot="1" x14ac:dyDescent="0.35">
      <c r="A5" s="40">
        <v>46113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5" ht="19.5" customHeight="1" thickBot="1" x14ac:dyDescent="0.35">
      <c r="A6" s="3"/>
      <c r="B6" s="1" t="s">
        <v>41</v>
      </c>
      <c r="C6" s="7">
        <v>250</v>
      </c>
      <c r="D6" s="1">
        <v>6.7</v>
      </c>
      <c r="E6" s="1">
        <v>4.58</v>
      </c>
      <c r="F6" s="1">
        <v>16.28</v>
      </c>
      <c r="G6" s="1">
        <v>133</v>
      </c>
      <c r="H6" s="1">
        <v>0.05</v>
      </c>
      <c r="I6" s="1">
        <v>4</v>
      </c>
      <c r="J6" s="1">
        <v>97.18</v>
      </c>
      <c r="K6" s="1">
        <v>26</v>
      </c>
      <c r="L6" s="1">
        <v>80</v>
      </c>
      <c r="M6" s="1">
        <v>29</v>
      </c>
      <c r="N6" s="1">
        <v>1</v>
      </c>
      <c r="O6" s="7" t="s">
        <v>42</v>
      </c>
    </row>
    <row r="7" spans="1:15" ht="19.5" customHeight="1" thickBot="1" x14ac:dyDescent="0.35">
      <c r="A7" s="3"/>
      <c r="B7" s="1" t="s">
        <v>24</v>
      </c>
      <c r="C7" s="7">
        <v>150</v>
      </c>
      <c r="D7" s="1">
        <v>3.06</v>
      </c>
      <c r="E7" s="1">
        <v>6.06</v>
      </c>
      <c r="F7" s="1">
        <v>19.77</v>
      </c>
      <c r="G7" s="1">
        <v>145.80000000000001</v>
      </c>
      <c r="H7" s="1">
        <v>0.12</v>
      </c>
      <c r="I7" s="1">
        <v>10</v>
      </c>
      <c r="J7" s="1">
        <v>32.799999999999997</v>
      </c>
      <c r="K7" s="1">
        <v>39</v>
      </c>
      <c r="L7" s="1">
        <v>84</v>
      </c>
      <c r="M7" s="1">
        <v>28</v>
      </c>
      <c r="N7" s="1">
        <v>1</v>
      </c>
      <c r="O7" s="7" t="s">
        <v>25</v>
      </c>
    </row>
    <row r="8" spans="1:15" ht="19.5" customHeight="1" thickBot="1" x14ac:dyDescent="0.35">
      <c r="A8" s="3"/>
      <c r="B8" s="17" t="s">
        <v>80</v>
      </c>
      <c r="C8" s="18">
        <v>80</v>
      </c>
      <c r="D8" s="17">
        <v>21.12</v>
      </c>
      <c r="E8" s="17">
        <v>24.35</v>
      </c>
      <c r="F8" s="17">
        <v>4.95</v>
      </c>
      <c r="G8" s="17">
        <v>323.60000000000002</v>
      </c>
      <c r="H8" s="17">
        <v>0.18</v>
      </c>
      <c r="I8" s="17">
        <v>0</v>
      </c>
      <c r="J8" s="17">
        <v>74.56</v>
      </c>
      <c r="K8" s="17">
        <v>111</v>
      </c>
      <c r="L8" s="17">
        <v>222</v>
      </c>
      <c r="M8" s="17">
        <v>31</v>
      </c>
      <c r="N8" s="17">
        <v>0.8</v>
      </c>
      <c r="O8" s="18" t="s">
        <v>55</v>
      </c>
    </row>
    <row r="9" spans="1:15" ht="19.5" customHeight="1" thickBot="1" x14ac:dyDescent="0.35">
      <c r="A9" s="3"/>
      <c r="B9" s="29" t="s">
        <v>72</v>
      </c>
      <c r="C9" s="1">
        <v>200</v>
      </c>
      <c r="D9" s="32">
        <v>0.3</v>
      </c>
      <c r="E9" s="13">
        <v>0.1</v>
      </c>
      <c r="F9" s="13">
        <v>8.4</v>
      </c>
      <c r="G9" s="13">
        <v>35.4</v>
      </c>
      <c r="H9" s="13">
        <v>0.01</v>
      </c>
      <c r="I9" s="13">
        <v>24</v>
      </c>
      <c r="J9" s="13">
        <v>3.06</v>
      </c>
      <c r="K9" s="13">
        <v>10</v>
      </c>
      <c r="L9" s="13">
        <v>9</v>
      </c>
      <c r="M9" s="13">
        <v>8</v>
      </c>
      <c r="N9" s="13">
        <v>0.4</v>
      </c>
      <c r="O9" s="14" t="s">
        <v>23</v>
      </c>
    </row>
    <row r="10" spans="1:15" ht="15" customHeight="1" thickBot="1" x14ac:dyDescent="0.35">
      <c r="A10" s="3"/>
      <c r="B10" s="1" t="s">
        <v>19</v>
      </c>
      <c r="C10" s="1">
        <v>60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44</v>
      </c>
    </row>
    <row r="11" spans="1:15" ht="15" customHeight="1" thickBot="1" x14ac:dyDescent="0.35">
      <c r="A11" s="3"/>
      <c r="B11" s="1"/>
      <c r="C11" s="1"/>
      <c r="D11" s="30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8"/>
    </row>
    <row r="12" spans="1:15" ht="14.25" customHeight="1" thickBot="1" x14ac:dyDescent="0.35">
      <c r="A12" s="9" t="s">
        <v>21</v>
      </c>
      <c r="B12" s="10"/>
      <c r="C12" s="10">
        <f>SUM(C6:C11)</f>
        <v>740</v>
      </c>
      <c r="D12" s="10">
        <f t="shared" ref="D12:N12" si="0">SUM(D6:D11)</f>
        <v>34.980000000000004</v>
      </c>
      <c r="E12" s="10">
        <f t="shared" si="0"/>
        <v>35.49</v>
      </c>
      <c r="F12" s="10">
        <f t="shared" si="0"/>
        <v>74</v>
      </c>
      <c r="G12" s="10">
        <f t="shared" si="0"/>
        <v>755.00000000000011</v>
      </c>
      <c r="H12" s="10">
        <f t="shared" si="0"/>
        <v>0.42</v>
      </c>
      <c r="I12" s="10">
        <f t="shared" si="0"/>
        <v>38</v>
      </c>
      <c r="J12" s="10">
        <f t="shared" si="0"/>
        <v>207.60000000000002</v>
      </c>
      <c r="K12" s="10">
        <f t="shared" si="0"/>
        <v>196</v>
      </c>
      <c r="L12" s="10">
        <f t="shared" si="0"/>
        <v>428</v>
      </c>
      <c r="M12" s="10">
        <f t="shared" si="0"/>
        <v>103</v>
      </c>
      <c r="N12" s="10">
        <f t="shared" si="0"/>
        <v>4.1999999999999993</v>
      </c>
      <c r="O12" s="11"/>
    </row>
  </sheetData>
  <mergeCells count="9">
    <mergeCell ref="A5:O5"/>
    <mergeCell ref="A3:A4"/>
    <mergeCell ref="B3:B4"/>
    <mergeCell ref="C3:C4"/>
    <mergeCell ref="K3:N3"/>
    <mergeCell ref="O3:O4"/>
    <mergeCell ref="H3:J3"/>
    <mergeCell ref="D3:F3"/>
    <mergeCell ref="G3:G4"/>
  </mergeCells>
  <pageMargins left="0.433070868253708" right="0.23622046411037401" top="0.35433068871498102" bottom="0.35433068871498102" header="0.31496062874794001" footer="0.31496062874794001"/>
  <pageSetup paperSize="9" scale="7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workbookViewId="0">
      <selection activeCell="A5" sqref="A5:O5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7" ht="6.75" customHeight="1" thickBot="1" x14ac:dyDescent="0.35"/>
    <row r="2" spans="1:17" hidden="1" x14ac:dyDescent="0.3"/>
    <row r="3" spans="1:17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7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7" ht="16.8" thickBot="1" x14ac:dyDescent="0.35">
      <c r="A5" s="40">
        <v>46114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7" ht="19.5" customHeight="1" thickBot="1" x14ac:dyDescent="0.35">
      <c r="A6" s="3"/>
      <c r="B6" s="1" t="s">
        <v>74</v>
      </c>
      <c r="C6" s="7">
        <v>250</v>
      </c>
      <c r="D6" s="38">
        <v>6.46</v>
      </c>
      <c r="E6" s="1">
        <v>5.73</v>
      </c>
      <c r="F6" s="1">
        <v>18</v>
      </c>
      <c r="G6" s="1">
        <v>157.4</v>
      </c>
      <c r="H6" s="1">
        <v>0.12</v>
      </c>
      <c r="I6" s="1">
        <v>4</v>
      </c>
      <c r="J6" s="1">
        <v>151</v>
      </c>
      <c r="K6" s="1">
        <v>37</v>
      </c>
      <c r="L6" s="1">
        <v>120</v>
      </c>
      <c r="M6" s="1">
        <v>33</v>
      </c>
      <c r="N6" s="1">
        <v>1</v>
      </c>
      <c r="O6" s="7" t="s">
        <v>56</v>
      </c>
      <c r="P6" s="12"/>
      <c r="Q6" s="12"/>
    </row>
    <row r="7" spans="1:17" ht="19.5" customHeight="1" thickBot="1" x14ac:dyDescent="0.35">
      <c r="A7" s="3"/>
      <c r="B7" s="26" t="s">
        <v>45</v>
      </c>
      <c r="C7" s="14">
        <v>150</v>
      </c>
      <c r="D7" s="13">
        <v>9.86</v>
      </c>
      <c r="E7" s="13">
        <v>8.32</v>
      </c>
      <c r="F7" s="13">
        <v>43.08</v>
      </c>
      <c r="G7" s="13">
        <v>286.7</v>
      </c>
      <c r="H7" s="13">
        <v>0.14000000000000001</v>
      </c>
      <c r="I7" s="13">
        <v>0</v>
      </c>
      <c r="J7" s="13">
        <v>32.96</v>
      </c>
      <c r="K7" s="13">
        <v>18</v>
      </c>
      <c r="L7" s="13">
        <v>216</v>
      </c>
      <c r="M7" s="13">
        <v>144</v>
      </c>
      <c r="N7" s="13">
        <v>5</v>
      </c>
      <c r="O7" s="14" t="s">
        <v>46</v>
      </c>
      <c r="P7" s="25"/>
      <c r="Q7" s="25"/>
    </row>
    <row r="8" spans="1:17" ht="19.5" customHeight="1" thickBot="1" x14ac:dyDescent="0.35">
      <c r="A8" s="3"/>
      <c r="B8" s="24" t="s">
        <v>51</v>
      </c>
      <c r="C8" s="18">
        <v>80</v>
      </c>
      <c r="D8" s="17">
        <v>16.989999999999998</v>
      </c>
      <c r="E8" s="17">
        <v>16.510000000000002</v>
      </c>
      <c r="F8" s="17">
        <v>3.9</v>
      </c>
      <c r="G8" s="17">
        <v>232.2</v>
      </c>
      <c r="H8" s="17">
        <v>0.12</v>
      </c>
      <c r="I8" s="17">
        <v>1</v>
      </c>
      <c r="J8" s="17">
        <v>25.46</v>
      </c>
      <c r="K8" s="17">
        <v>55</v>
      </c>
      <c r="L8" s="17">
        <v>166</v>
      </c>
      <c r="M8" s="17">
        <v>23</v>
      </c>
      <c r="N8" s="17">
        <v>5</v>
      </c>
      <c r="O8" s="18" t="s">
        <v>47</v>
      </c>
      <c r="P8" s="25"/>
      <c r="Q8" s="25"/>
    </row>
    <row r="9" spans="1:17" ht="19.5" customHeight="1" thickBot="1" x14ac:dyDescent="0.35">
      <c r="A9" s="3"/>
      <c r="B9" s="28" t="s">
        <v>71</v>
      </c>
      <c r="C9" s="17">
        <v>20</v>
      </c>
      <c r="D9" s="17">
        <v>0.7</v>
      </c>
      <c r="E9" s="17">
        <v>1.74</v>
      </c>
      <c r="F9" s="17">
        <v>1.9</v>
      </c>
      <c r="G9" s="17">
        <v>26.1</v>
      </c>
      <c r="H9" s="17">
        <v>2.5999999999999999E-2</v>
      </c>
      <c r="I9" s="17">
        <v>0.104</v>
      </c>
      <c r="J9" s="17">
        <v>8.9079999999999995</v>
      </c>
      <c r="K9" s="17">
        <v>21.8</v>
      </c>
      <c r="L9" s="17">
        <v>17.16</v>
      </c>
      <c r="M9" s="17">
        <v>2.68</v>
      </c>
      <c r="N9" s="17">
        <v>4.0000000000000001E-3</v>
      </c>
      <c r="O9" s="15"/>
      <c r="P9" s="25"/>
      <c r="Q9" s="25"/>
    </row>
    <row r="10" spans="1:17" ht="19.5" customHeight="1" thickBot="1" x14ac:dyDescent="0.35">
      <c r="A10" s="3"/>
      <c r="B10" s="39" t="s">
        <v>76</v>
      </c>
      <c r="C10" s="13">
        <v>200</v>
      </c>
      <c r="D10" s="13">
        <v>0.2</v>
      </c>
      <c r="E10" s="13">
        <v>1</v>
      </c>
      <c r="F10" s="13">
        <v>7.4</v>
      </c>
      <c r="G10" s="13">
        <v>39</v>
      </c>
      <c r="H10" s="13">
        <v>0.01</v>
      </c>
      <c r="I10" s="13">
        <v>16</v>
      </c>
      <c r="J10" s="13">
        <v>30</v>
      </c>
      <c r="K10" s="13">
        <v>4</v>
      </c>
      <c r="L10" s="13">
        <v>2</v>
      </c>
      <c r="M10" s="13">
        <v>5</v>
      </c>
      <c r="N10" s="13">
        <v>0.3</v>
      </c>
      <c r="O10" s="14" t="s">
        <v>67</v>
      </c>
    </row>
    <row r="11" spans="1:17" ht="15" customHeight="1" thickBot="1" x14ac:dyDescent="0.35">
      <c r="A11" s="3"/>
      <c r="B11" s="1" t="s">
        <v>19</v>
      </c>
      <c r="C11" s="1">
        <v>50</v>
      </c>
      <c r="D11" s="1">
        <v>3.8</v>
      </c>
      <c r="E11" s="1">
        <v>0.4</v>
      </c>
      <c r="F11" s="1">
        <v>24.6</v>
      </c>
      <c r="G11" s="1">
        <v>117.2</v>
      </c>
      <c r="H11" s="1">
        <v>0.06</v>
      </c>
      <c r="I11" s="1">
        <v>0</v>
      </c>
      <c r="J11" s="1">
        <v>0</v>
      </c>
      <c r="K11" s="1">
        <v>10</v>
      </c>
      <c r="L11" s="1">
        <v>33</v>
      </c>
      <c r="M11" s="1">
        <v>7</v>
      </c>
      <c r="N11" s="1">
        <v>1</v>
      </c>
      <c r="O11" s="8" t="s">
        <v>44</v>
      </c>
    </row>
    <row r="12" spans="1:17" ht="15" customHeight="1" thickBot="1" x14ac:dyDescent="0.35">
      <c r="A12" s="3"/>
      <c r="B12" s="1"/>
      <c r="C12" s="1"/>
      <c r="D12" s="30"/>
      <c r="E12" s="13"/>
      <c r="F12" s="13"/>
      <c r="G12" s="1"/>
      <c r="H12" s="13"/>
      <c r="I12" s="13"/>
      <c r="J12" s="13"/>
      <c r="K12" s="13"/>
      <c r="L12" s="13"/>
      <c r="M12" s="13"/>
      <c r="N12" s="13"/>
      <c r="O12" s="8"/>
    </row>
    <row r="13" spans="1:17" ht="21.75" customHeight="1" thickBot="1" x14ac:dyDescent="0.35">
      <c r="A13" s="9" t="s">
        <v>21</v>
      </c>
      <c r="B13" s="10"/>
      <c r="C13" s="10">
        <f>SUM(C6:C12)</f>
        <v>750</v>
      </c>
      <c r="D13" s="10">
        <f t="shared" ref="D13:N13" si="0">SUM(D6:D12)</f>
        <v>38.010000000000005</v>
      </c>
      <c r="E13" s="10">
        <f t="shared" si="0"/>
        <v>33.700000000000003</v>
      </c>
      <c r="F13" s="10">
        <f t="shared" si="0"/>
        <v>98.880000000000024</v>
      </c>
      <c r="G13" s="10">
        <f t="shared" si="0"/>
        <v>858.6</v>
      </c>
      <c r="H13" s="10">
        <f t="shared" si="0"/>
        <v>0.47600000000000003</v>
      </c>
      <c r="I13" s="10">
        <f t="shared" si="0"/>
        <v>21.103999999999999</v>
      </c>
      <c r="J13" s="10">
        <f t="shared" si="0"/>
        <v>248.328</v>
      </c>
      <c r="K13" s="10">
        <f t="shared" si="0"/>
        <v>145.80000000000001</v>
      </c>
      <c r="L13" s="10">
        <f t="shared" si="0"/>
        <v>554.16</v>
      </c>
      <c r="M13" s="10">
        <f t="shared" si="0"/>
        <v>214.68</v>
      </c>
      <c r="N13" s="10">
        <f t="shared" si="0"/>
        <v>12.304</v>
      </c>
      <c r="O13" s="11"/>
    </row>
  </sheetData>
  <mergeCells count="9">
    <mergeCell ref="A5:O5"/>
    <mergeCell ref="A3:A4"/>
    <mergeCell ref="B3:B4"/>
    <mergeCell ref="C3:C4"/>
    <mergeCell ref="K3:N3"/>
    <mergeCell ref="O3:O4"/>
    <mergeCell ref="H3:J3"/>
    <mergeCell ref="D3:F3"/>
    <mergeCell ref="G3:G4"/>
  </mergeCells>
  <pageMargins left="0.59055554866790805" right="0.59055554866790805" top="0.59055554866790805" bottom="0.59055554866790805" header="0.5" footer="0.5"/>
  <pageSetup paperSize="9" fitToWidth="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workbookViewId="0">
      <selection activeCell="A5" sqref="A5:O5"/>
    </sheetView>
  </sheetViews>
  <sheetFormatPr defaultColWidth="9.109375" defaultRowHeight="14.4" x14ac:dyDescent="0.3"/>
  <cols>
    <col min="1" max="1" width="20.109375" customWidth="1"/>
    <col min="2" max="2" width="39.4414062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7" ht="6.75" customHeight="1" thickBot="1" x14ac:dyDescent="0.35"/>
    <row r="2" spans="1:17" hidden="1" x14ac:dyDescent="0.3"/>
    <row r="3" spans="1:17" ht="30.75" customHeight="1" thickBot="1" x14ac:dyDescent="0.35">
      <c r="A3" s="54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7" ht="18.75" customHeight="1" thickBot="1" x14ac:dyDescent="0.35">
      <c r="A4" s="55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7" ht="16.2" x14ac:dyDescent="0.3">
      <c r="A5" s="52">
        <v>46115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</row>
    <row r="6" spans="1:17" ht="19.5" customHeight="1" thickBot="1" x14ac:dyDescent="0.35">
      <c r="A6" s="3"/>
      <c r="B6" s="1" t="s">
        <v>57</v>
      </c>
      <c r="C6" s="7">
        <v>250</v>
      </c>
      <c r="D6" s="1">
        <v>5.91</v>
      </c>
      <c r="E6" s="1">
        <v>7.76</v>
      </c>
      <c r="F6" s="1">
        <v>17.02</v>
      </c>
      <c r="G6" s="1">
        <v>161.80000000000001</v>
      </c>
      <c r="H6" s="1">
        <v>0.06</v>
      </c>
      <c r="I6" s="1">
        <v>6</v>
      </c>
      <c r="J6" s="1">
        <v>133.9</v>
      </c>
      <c r="K6" s="1">
        <v>25</v>
      </c>
      <c r="L6" s="1">
        <v>65</v>
      </c>
      <c r="M6" s="1">
        <v>24</v>
      </c>
      <c r="N6" s="1">
        <v>1</v>
      </c>
      <c r="O6" s="7" t="s">
        <v>58</v>
      </c>
      <c r="P6" s="12"/>
      <c r="Q6" s="12"/>
    </row>
    <row r="7" spans="1:17" ht="19.5" customHeight="1" thickBot="1" x14ac:dyDescent="0.35">
      <c r="A7" s="16"/>
      <c r="B7" s="26" t="s">
        <v>48</v>
      </c>
      <c r="C7" s="14">
        <v>150</v>
      </c>
      <c r="D7" s="13">
        <v>4.33</v>
      </c>
      <c r="E7" s="13">
        <v>5.44</v>
      </c>
      <c r="F7" s="13">
        <v>17.510000000000002</v>
      </c>
      <c r="G7" s="13">
        <v>136.19999999999999</v>
      </c>
      <c r="H7" s="13">
        <v>0.08</v>
      </c>
      <c r="I7" s="13">
        <v>29</v>
      </c>
      <c r="J7" s="13">
        <v>115</v>
      </c>
      <c r="K7" s="13">
        <v>81</v>
      </c>
      <c r="L7" s="13">
        <v>232</v>
      </c>
      <c r="M7" s="13">
        <v>47</v>
      </c>
      <c r="N7" s="13">
        <v>4</v>
      </c>
      <c r="O7" s="14" t="s">
        <v>49</v>
      </c>
      <c r="P7" s="25"/>
      <c r="Q7" s="25"/>
    </row>
    <row r="8" spans="1:17" ht="19.5" customHeight="1" thickBot="1" x14ac:dyDescent="0.35">
      <c r="A8" s="16"/>
      <c r="B8" s="4" t="s">
        <v>32</v>
      </c>
      <c r="C8" s="5">
        <v>80</v>
      </c>
      <c r="D8" s="6">
        <v>15.49</v>
      </c>
      <c r="E8" s="6">
        <v>14.58</v>
      </c>
      <c r="F8" s="6">
        <v>0.54</v>
      </c>
      <c r="G8" s="6">
        <v>195.3</v>
      </c>
      <c r="H8" s="6">
        <v>0.11</v>
      </c>
      <c r="I8" s="6">
        <v>1</v>
      </c>
      <c r="J8" s="6">
        <v>38.880000000000003</v>
      </c>
      <c r="K8" s="6">
        <v>23</v>
      </c>
      <c r="L8" s="6">
        <v>133</v>
      </c>
      <c r="M8" s="6">
        <v>17</v>
      </c>
      <c r="N8" s="6">
        <v>1</v>
      </c>
      <c r="O8" s="5" t="s">
        <v>33</v>
      </c>
      <c r="P8" s="25"/>
      <c r="Q8" s="25"/>
    </row>
    <row r="9" spans="1:17" ht="19.5" customHeight="1" thickBot="1" x14ac:dyDescent="0.35">
      <c r="A9" s="3"/>
      <c r="B9" s="17" t="s">
        <v>81</v>
      </c>
      <c r="C9" s="17">
        <v>200</v>
      </c>
      <c r="D9" s="6">
        <v>3.48</v>
      </c>
      <c r="E9" s="6">
        <v>3.37</v>
      </c>
      <c r="F9" s="6">
        <v>22.28</v>
      </c>
      <c r="G9" s="6">
        <v>133.4</v>
      </c>
      <c r="H9" s="6">
        <v>0.13</v>
      </c>
      <c r="I9" s="6">
        <v>0</v>
      </c>
      <c r="J9" s="6">
        <v>10.79</v>
      </c>
      <c r="K9" s="6">
        <v>162</v>
      </c>
      <c r="L9" s="6">
        <v>95</v>
      </c>
      <c r="M9" s="6">
        <v>26</v>
      </c>
      <c r="N9" s="6">
        <v>0.9</v>
      </c>
      <c r="O9" s="5" t="s">
        <v>43</v>
      </c>
    </row>
    <row r="10" spans="1:17" ht="15" customHeight="1" thickBot="1" x14ac:dyDescent="0.35">
      <c r="A10" s="3"/>
      <c r="B10" s="1" t="s">
        <v>19</v>
      </c>
      <c r="C10" s="1">
        <v>40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44</v>
      </c>
    </row>
    <row r="11" spans="1:17" ht="15" customHeight="1" thickBot="1" x14ac:dyDescent="0.3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8"/>
    </row>
    <row r="12" spans="1:17" ht="15" customHeight="1" thickBot="1" x14ac:dyDescent="0.35">
      <c r="A12" s="9" t="s">
        <v>21</v>
      </c>
      <c r="B12" s="10"/>
      <c r="C12" s="10">
        <f>SUM(C6:C11)</f>
        <v>720</v>
      </c>
      <c r="D12" s="10">
        <f t="shared" ref="D12:N12" si="0">SUM(D6:D11)</f>
        <v>33.01</v>
      </c>
      <c r="E12" s="10">
        <f t="shared" si="0"/>
        <v>31.55</v>
      </c>
      <c r="F12" s="10">
        <f t="shared" si="0"/>
        <v>81.95</v>
      </c>
      <c r="G12" s="10">
        <f t="shared" si="0"/>
        <v>743.90000000000009</v>
      </c>
      <c r="H12" s="10">
        <f t="shared" si="0"/>
        <v>0.44</v>
      </c>
      <c r="I12" s="10">
        <f t="shared" si="0"/>
        <v>36</v>
      </c>
      <c r="J12" s="10">
        <f t="shared" si="0"/>
        <v>298.57000000000005</v>
      </c>
      <c r="K12" s="10">
        <f t="shared" si="0"/>
        <v>301</v>
      </c>
      <c r="L12" s="10">
        <f t="shared" si="0"/>
        <v>558</v>
      </c>
      <c r="M12" s="10">
        <f t="shared" si="0"/>
        <v>121</v>
      </c>
      <c r="N12" s="10">
        <f t="shared" si="0"/>
        <v>7.9</v>
      </c>
      <c r="O12" s="11"/>
    </row>
  </sheetData>
  <mergeCells count="9">
    <mergeCell ref="A5:O5"/>
    <mergeCell ref="A3:A4"/>
    <mergeCell ref="B3:B4"/>
    <mergeCell ref="C3:C4"/>
    <mergeCell ref="O3:O4"/>
    <mergeCell ref="K3:N3"/>
    <mergeCell ref="H3:J3"/>
    <mergeCell ref="G3:G4"/>
    <mergeCell ref="D3:F3"/>
  </mergeCells>
  <pageMargins left="0.59055554866790805" right="0.59055554866790805" top="0.59055554866790805" bottom="0.59055554866790805" header="0.5" footer="0.5"/>
  <pageSetup paperSize="9" fitToWidth="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selection activeCell="A6" sqref="A6"/>
    </sheetView>
  </sheetViews>
  <sheetFormatPr defaultColWidth="9.109375" defaultRowHeight="14.4" x14ac:dyDescent="0.3"/>
  <cols>
    <col min="1" max="1" width="20.109375" customWidth="1"/>
    <col min="2" max="2" width="40.77734375" customWidth="1"/>
    <col min="3" max="3" width="13.6640625" customWidth="1"/>
    <col min="7" max="7" width="15.6640625" customWidth="1"/>
    <col min="8" max="10" width="6.6640625" customWidth="1"/>
    <col min="11" max="13" width="5.6640625" customWidth="1"/>
    <col min="14" max="14" width="6.6640625" customWidth="1"/>
    <col min="15" max="15" width="13" customWidth="1"/>
  </cols>
  <sheetData>
    <row r="1" spans="1:17" ht="6.75" customHeight="1" thickBot="1" x14ac:dyDescent="0.35"/>
    <row r="2" spans="1:17" hidden="1" x14ac:dyDescent="0.3"/>
    <row r="3" spans="1:17" ht="30.75" customHeight="1" thickBot="1" x14ac:dyDescent="0.35">
      <c r="A3" s="43" t="s">
        <v>0</v>
      </c>
      <c r="B3" s="43" t="s">
        <v>1</v>
      </c>
      <c r="C3" s="43" t="s">
        <v>2</v>
      </c>
      <c r="D3" s="43" t="s">
        <v>3</v>
      </c>
      <c r="E3" s="50"/>
      <c r="F3" s="51"/>
      <c r="G3" s="43" t="s">
        <v>4</v>
      </c>
      <c r="H3" s="48" t="s">
        <v>5</v>
      </c>
      <c r="I3" s="46"/>
      <c r="J3" s="49"/>
      <c r="K3" s="45" t="s">
        <v>6</v>
      </c>
      <c r="L3" s="46"/>
      <c r="M3" s="46"/>
      <c r="N3" s="47"/>
      <c r="O3" s="43" t="s">
        <v>7</v>
      </c>
    </row>
    <row r="4" spans="1:17" ht="18.75" customHeight="1" thickBot="1" x14ac:dyDescent="0.35">
      <c r="A4" s="44"/>
      <c r="B4" s="44"/>
      <c r="C4" s="44"/>
      <c r="D4" s="1" t="s">
        <v>8</v>
      </c>
      <c r="E4" s="1" t="s">
        <v>9</v>
      </c>
      <c r="F4" s="1" t="s">
        <v>10</v>
      </c>
      <c r="G4" s="44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44"/>
    </row>
    <row r="5" spans="1:17" ht="16.8" thickBot="1" x14ac:dyDescent="0.35">
      <c r="A5" s="40">
        <v>46118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2"/>
    </row>
    <row r="6" spans="1:17" ht="19.5" customHeight="1" thickBot="1" x14ac:dyDescent="0.35">
      <c r="A6" s="3"/>
      <c r="B6" s="1" t="s">
        <v>34</v>
      </c>
      <c r="C6" s="7">
        <v>250</v>
      </c>
      <c r="D6" s="1">
        <v>2.13</v>
      </c>
      <c r="E6" s="1">
        <v>6.21</v>
      </c>
      <c r="F6" s="1">
        <v>12.13</v>
      </c>
      <c r="G6" s="1">
        <v>112.8</v>
      </c>
      <c r="H6" s="1">
        <v>0.05</v>
      </c>
      <c r="I6" s="1">
        <v>6</v>
      </c>
      <c r="J6" s="1">
        <v>134.65</v>
      </c>
      <c r="K6" s="1">
        <v>32</v>
      </c>
      <c r="L6" s="1">
        <v>42</v>
      </c>
      <c r="M6" s="1">
        <v>18</v>
      </c>
      <c r="N6" s="1">
        <v>0</v>
      </c>
      <c r="O6" s="7" t="s">
        <v>35</v>
      </c>
      <c r="P6" s="12"/>
      <c r="Q6" s="12"/>
    </row>
    <row r="7" spans="1:17" s="15" customFormat="1" ht="19.5" customHeight="1" thickBot="1" x14ac:dyDescent="0.35">
      <c r="A7" s="3"/>
      <c r="B7" s="1" t="s">
        <v>36</v>
      </c>
      <c r="C7" s="7">
        <v>150</v>
      </c>
      <c r="D7" s="1">
        <v>6.38</v>
      </c>
      <c r="E7" s="1">
        <v>6.62</v>
      </c>
      <c r="F7" s="1">
        <v>39.32</v>
      </c>
      <c r="G7" s="1">
        <v>242.4</v>
      </c>
      <c r="H7" s="1">
        <v>0.03</v>
      </c>
      <c r="I7" s="1">
        <v>0</v>
      </c>
      <c r="J7" s="1">
        <v>31.97</v>
      </c>
      <c r="K7" s="1">
        <v>13</v>
      </c>
      <c r="L7" s="1">
        <v>47</v>
      </c>
      <c r="M7" s="1">
        <v>9</v>
      </c>
      <c r="N7" s="1">
        <v>1</v>
      </c>
      <c r="O7" s="7" t="s">
        <v>37</v>
      </c>
    </row>
    <row r="8" spans="1:17" s="15" customFormat="1" ht="19.5" customHeight="1" thickBot="1" x14ac:dyDescent="0.35">
      <c r="A8" s="3"/>
      <c r="B8" s="4" t="s">
        <v>38</v>
      </c>
      <c r="C8" s="5">
        <v>75</v>
      </c>
      <c r="D8" s="6">
        <v>17.18</v>
      </c>
      <c r="E8" s="6">
        <v>3.98</v>
      </c>
      <c r="F8" s="6">
        <v>12.02</v>
      </c>
      <c r="G8" s="6">
        <v>152.6</v>
      </c>
      <c r="H8" s="6">
        <v>7.0000000000000007E-2</v>
      </c>
      <c r="I8" s="6">
        <v>0</v>
      </c>
      <c r="J8" s="6">
        <v>5.67</v>
      </c>
      <c r="K8" s="6">
        <v>27</v>
      </c>
      <c r="L8" s="6">
        <v>129</v>
      </c>
      <c r="M8" s="6">
        <v>57</v>
      </c>
      <c r="N8" s="6">
        <v>1</v>
      </c>
      <c r="O8" s="5" t="s">
        <v>39</v>
      </c>
    </row>
    <row r="9" spans="1:17" ht="19.5" customHeight="1" thickBot="1" x14ac:dyDescent="0.35">
      <c r="A9" s="3"/>
      <c r="B9" s="26" t="s">
        <v>50</v>
      </c>
      <c r="C9" s="13">
        <v>200</v>
      </c>
      <c r="D9" s="13">
        <v>0.6</v>
      </c>
      <c r="E9" s="13">
        <v>0.2</v>
      </c>
      <c r="F9" s="13">
        <v>15.2</v>
      </c>
      <c r="G9" s="13">
        <v>65.3</v>
      </c>
      <c r="H9" s="13">
        <v>0.04</v>
      </c>
      <c r="I9" s="13">
        <v>80</v>
      </c>
      <c r="J9" s="13">
        <v>98.04</v>
      </c>
      <c r="K9" s="13">
        <v>11</v>
      </c>
      <c r="L9" s="13">
        <v>3</v>
      </c>
      <c r="M9" s="13">
        <v>3</v>
      </c>
      <c r="N9" s="13">
        <v>0.5</v>
      </c>
      <c r="O9" s="14" t="s">
        <v>70</v>
      </c>
    </row>
    <row r="10" spans="1:17" ht="15" customHeight="1" thickBot="1" x14ac:dyDescent="0.35">
      <c r="A10" s="3"/>
      <c r="B10" s="1" t="s">
        <v>19</v>
      </c>
      <c r="C10" s="1">
        <v>40</v>
      </c>
      <c r="D10" s="1">
        <v>3.8</v>
      </c>
      <c r="E10" s="1">
        <v>0.4</v>
      </c>
      <c r="F10" s="1">
        <v>24.6</v>
      </c>
      <c r="G10" s="1">
        <v>117.2</v>
      </c>
      <c r="H10" s="1">
        <v>0.06</v>
      </c>
      <c r="I10" s="1">
        <v>0</v>
      </c>
      <c r="J10" s="1">
        <v>0</v>
      </c>
      <c r="K10" s="1">
        <v>10</v>
      </c>
      <c r="L10" s="1">
        <v>33</v>
      </c>
      <c r="M10" s="1">
        <v>7</v>
      </c>
      <c r="N10" s="1">
        <v>1</v>
      </c>
      <c r="O10" s="8" t="s">
        <v>20</v>
      </c>
    </row>
    <row r="11" spans="1:17" ht="15" customHeight="1" thickBot="1" x14ac:dyDescent="0.35">
      <c r="A11" s="3"/>
      <c r="B11" s="1"/>
      <c r="C11" s="1"/>
      <c r="D11" s="1"/>
      <c r="E11" s="1"/>
      <c r="F11" s="1"/>
      <c r="G11" s="1"/>
      <c r="H11" s="31"/>
      <c r="I11" s="31"/>
      <c r="J11" s="31"/>
      <c r="K11" s="31"/>
      <c r="L11" s="31"/>
      <c r="M11" s="31"/>
      <c r="N11" s="31"/>
      <c r="O11" s="8"/>
    </row>
    <row r="12" spans="1:17" ht="14.25" customHeight="1" thickBot="1" x14ac:dyDescent="0.35">
      <c r="A12" s="9" t="s">
        <v>21</v>
      </c>
      <c r="B12" s="10"/>
      <c r="C12" s="10">
        <f>SUM(C6:C11)</f>
        <v>715</v>
      </c>
      <c r="D12" s="10">
        <f t="shared" ref="D12:N12" si="0">SUM(D6:D11)</f>
        <v>30.09</v>
      </c>
      <c r="E12" s="10">
        <f t="shared" si="0"/>
        <v>17.409999999999997</v>
      </c>
      <c r="F12" s="10">
        <f t="shared" si="0"/>
        <v>103.27000000000001</v>
      </c>
      <c r="G12" s="10">
        <f t="shared" si="0"/>
        <v>690.3</v>
      </c>
      <c r="H12" s="10">
        <f t="shared" si="0"/>
        <v>0.25</v>
      </c>
      <c r="I12" s="10">
        <f t="shared" si="0"/>
        <v>86</v>
      </c>
      <c r="J12" s="10">
        <f t="shared" si="0"/>
        <v>270.33</v>
      </c>
      <c r="K12" s="10">
        <f t="shared" si="0"/>
        <v>93</v>
      </c>
      <c r="L12" s="10">
        <f t="shared" si="0"/>
        <v>254</v>
      </c>
      <c r="M12" s="10">
        <f t="shared" si="0"/>
        <v>94</v>
      </c>
      <c r="N12" s="10">
        <f t="shared" si="0"/>
        <v>3.5</v>
      </c>
      <c r="O12" s="11"/>
    </row>
  </sheetData>
  <mergeCells count="9">
    <mergeCell ref="A5:O5"/>
    <mergeCell ref="A3:A4"/>
    <mergeCell ref="B3:B4"/>
    <mergeCell ref="C3:C4"/>
    <mergeCell ref="O3:O4"/>
    <mergeCell ref="K3:N3"/>
    <mergeCell ref="H3:J3"/>
    <mergeCell ref="G3:G4"/>
    <mergeCell ref="D3:F3"/>
  </mergeCells>
  <pageMargins left="0.433070868253708" right="0.23622046411037401" top="0.35433068871498102" bottom="0.35433068871498102" header="0.31496062874794001" footer="0.31496062874794001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'2'!Область_печати</vt:lpstr>
      <vt:lpstr>'3'!Область_печати</vt:lpstr>
      <vt:lpstr>'8'!Область_печати</vt:lpstr>
      <vt:lpstr>'9'!Область_печати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User33</cp:lastModifiedBy>
  <dcterms:modified xsi:type="dcterms:W3CDTF">2026-03-11T06:33:50Z</dcterms:modified>
</cp:coreProperties>
</file>